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Mods\"/>
    </mc:Choice>
  </mc:AlternateContent>
  <xr:revisionPtr revIDLastSave="0" documentId="8_{ACB71D2D-CA8E-49FA-A265-352496284863}" xr6:coauthVersionLast="47" xr6:coauthVersionMax="47" xr10:uidLastSave="{00000000-0000-0000-0000-000000000000}"/>
  <bookViews>
    <workbookView xWindow="-110" yWindow="-110" windowWidth="19420" windowHeight="10300" tabRatio="812" activeTab="11" xr2:uid="{BBD791EB-1603-49A0-9201-CFB8C2253EBC}"/>
  </bookViews>
  <sheets>
    <sheet name="1. BH CoC Expenditures" sheetId="22" r:id="rId1"/>
    <sheet name="2. Other County Expenditures" sheetId="25" r:id="rId2"/>
    <sheet name="3. Total County BH Expenditures" sheetId="46" r:id="rId3"/>
    <sheet name="5. BHSA_BHSS_FSP_HI" sheetId="21" state="hidden" r:id="rId4"/>
    <sheet name="4. BHSA Transfers" sheetId="47" r:id="rId5"/>
    <sheet name="5. MHSA_Summary" sheetId="38" state="hidden" r:id="rId6"/>
    <sheet name="5. Housing Interventions" sheetId="42" r:id="rId7"/>
    <sheet name="6. Full Service Partnership" sheetId="43" r:id="rId8"/>
    <sheet name="7. BHSS" sheetId="44" r:id="rId9"/>
    <sheet name="8. BHSA_PlanAdmin" sheetId="26" r:id="rId10"/>
    <sheet name="9. Prudent Reserve Assessment" sheetId="28" r:id="rId11"/>
    <sheet name="10. BHSA_Summary" sheetId="27"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28" l="1"/>
  <c r="C26" i="28"/>
  <c r="C59" i="42"/>
  <c r="C67" i="42"/>
  <c r="E48" i="44" l="1"/>
  <c r="D48" i="44"/>
  <c r="C48" i="44"/>
  <c r="E68" i="42"/>
  <c r="D68" i="42"/>
  <c r="C68" i="42"/>
  <c r="E67" i="42"/>
  <c r="D67" i="42"/>
  <c r="C36" i="26" l="1"/>
  <c r="C35" i="26" l="1"/>
  <c r="E56" i="42"/>
  <c r="E59" i="42" s="1"/>
  <c r="D56" i="42"/>
  <c r="D59" i="42" s="1"/>
  <c r="C56" i="42"/>
  <c r="D60" i="47" l="1"/>
  <c r="C93" i="47"/>
  <c r="D56" i="47"/>
  <c r="D52" i="47"/>
  <c r="D51" i="47"/>
  <c r="C53" i="47"/>
  <c r="C71" i="47" s="1"/>
  <c r="C19" i="28"/>
  <c r="C18" i="28"/>
  <c r="C47" i="47"/>
  <c r="C57" i="47"/>
  <c r="C61" i="47"/>
  <c r="C88" i="47"/>
  <c r="C97" i="47"/>
  <c r="C22" i="28"/>
  <c r="C23" i="28"/>
  <c r="C21" i="28"/>
  <c r="C20" i="28" l="1"/>
  <c r="C24" i="28"/>
  <c r="D53" i="47"/>
  <c r="C74" i="47"/>
  <c r="C77" i="47"/>
  <c r="C65" i="47"/>
  <c r="E36" i="43"/>
  <c r="D36" i="43"/>
  <c r="C36" i="43"/>
  <c r="C25" i="28" l="1"/>
  <c r="C41" i="47"/>
  <c r="C42" i="47"/>
  <c r="C68" i="47"/>
  <c r="C80" i="47"/>
  <c r="D40" i="44"/>
  <c r="E40" i="44"/>
  <c r="F40" i="44"/>
  <c r="G40" i="44"/>
  <c r="H40" i="44"/>
  <c r="I40" i="44"/>
  <c r="J40" i="44"/>
  <c r="K40" i="44"/>
  <c r="C40" i="44"/>
  <c r="C38" i="47" l="1"/>
  <c r="C39" i="47"/>
  <c r="C44" i="47"/>
  <c r="C45" i="47"/>
  <c r="C49" i="44"/>
  <c r="E49" i="44"/>
  <c r="D49" i="44"/>
  <c r="C36" i="46"/>
  <c r="D44" i="22" l="1"/>
  <c r="C43" i="44" l="1"/>
  <c r="F88" i="47"/>
  <c r="E46" i="47" s="1"/>
  <c r="E28" i="27" s="1"/>
  <c r="D57" i="47"/>
  <c r="D88" i="47"/>
  <c r="C46" i="47" s="1"/>
  <c r="H36" i="43"/>
  <c r="I36" i="43"/>
  <c r="J36" i="43"/>
  <c r="K36" i="43"/>
  <c r="G36" i="43"/>
  <c r="F36" i="43"/>
  <c r="H56" i="42"/>
  <c r="G56" i="42"/>
  <c r="F56" i="42"/>
  <c r="C39" i="43"/>
  <c r="D39" i="43"/>
  <c r="C24" i="25"/>
  <c r="C39" i="46" s="1"/>
  <c r="D61" i="47" l="1"/>
  <c r="E47" i="47"/>
  <c r="D47" i="47"/>
  <c r="D25" i="27"/>
  <c r="D24" i="27"/>
  <c r="D23" i="27"/>
  <c r="E88" i="47"/>
  <c r="D46" i="47" s="1"/>
  <c r="D28" i="27" s="1"/>
  <c r="C28" i="27"/>
  <c r="F28" i="27" l="1"/>
  <c r="F47" i="47"/>
  <c r="E71" i="47"/>
  <c r="E77" i="47"/>
  <c r="E80" i="47" s="1"/>
  <c r="E45" i="47" s="1"/>
  <c r="E65" i="47"/>
  <c r="D71" i="47"/>
  <c r="D77" i="47"/>
  <c r="D65" i="47"/>
  <c r="C22" i="27"/>
  <c r="F46" i="47"/>
  <c r="D80" i="47" l="1"/>
  <c r="D45" i="47" s="1"/>
  <c r="F45" i="47" s="1"/>
  <c r="E68" i="47"/>
  <c r="E39" i="47" s="1"/>
  <c r="E74" i="47"/>
  <c r="E42" i="47" s="1"/>
  <c r="D68" i="47"/>
  <c r="D39" i="47" s="1"/>
  <c r="D74" i="47"/>
  <c r="D42" i="47" s="1"/>
  <c r="F39" i="47" l="1"/>
  <c r="E38" i="47"/>
  <c r="E22" i="27" s="1"/>
  <c r="F42" i="47"/>
  <c r="D38" i="47"/>
  <c r="D22" i="27" s="1"/>
  <c r="D41" i="47"/>
  <c r="D44" i="47"/>
  <c r="E41" i="47"/>
  <c r="E44" i="47"/>
  <c r="E45" i="27"/>
  <c r="E44" i="27"/>
  <c r="D45" i="27"/>
  <c r="D44" i="27"/>
  <c r="C45" i="27"/>
  <c r="C44" i="27"/>
  <c r="C37" i="27"/>
  <c r="E38" i="27"/>
  <c r="E37" i="27"/>
  <c r="D37" i="27"/>
  <c r="D38" i="27"/>
  <c r="C38" i="27"/>
  <c r="E31" i="27"/>
  <c r="D31" i="27"/>
  <c r="C31" i="27"/>
  <c r="E30" i="27"/>
  <c r="D30" i="27"/>
  <c r="C30" i="27"/>
  <c r="E25" i="27"/>
  <c r="E24" i="27"/>
  <c r="E23" i="27"/>
  <c r="D36" i="46"/>
  <c r="E36" i="46"/>
  <c r="K44" i="22"/>
  <c r="J44" i="22"/>
  <c r="D24" i="25"/>
  <c r="D39" i="46" s="1"/>
  <c r="E24" i="25"/>
  <c r="E39" i="46" s="1"/>
  <c r="E44" i="22"/>
  <c r="F44" i="22"/>
  <c r="G44" i="22"/>
  <c r="C38" i="46" s="1"/>
  <c r="H44" i="22"/>
  <c r="I44" i="22"/>
  <c r="F44" i="47" l="1"/>
  <c r="F41" i="47"/>
  <c r="F38" i="47"/>
  <c r="D38" i="46"/>
  <c r="E38" i="46"/>
  <c r="F45" i="27"/>
  <c r="F38" i="27"/>
  <c r="F31" i="27"/>
  <c r="D43" i="44"/>
  <c r="E40" i="27" s="1"/>
  <c r="E43" i="44"/>
  <c r="E47" i="27" s="1"/>
  <c r="E33" i="27"/>
  <c r="D40" i="27"/>
  <c r="E39" i="43"/>
  <c r="D47" i="27" s="1"/>
  <c r="D33" i="27"/>
  <c r="F37" i="27"/>
  <c r="F44" i="27"/>
  <c r="F30" i="27"/>
  <c r="D43" i="27" l="1"/>
  <c r="E36" i="27"/>
  <c r="E29" i="27"/>
  <c r="E32" i="27" s="1"/>
  <c r="E35" i="27" s="1"/>
  <c r="D36" i="27"/>
  <c r="D29" i="27"/>
  <c r="D32" i="27" s="1"/>
  <c r="E7" i="38"/>
  <c r="F22" i="27"/>
  <c r="D7" i="38"/>
  <c r="C7" i="38"/>
  <c r="E43" i="27"/>
  <c r="C40" i="27"/>
  <c r="F40" i="27" s="1"/>
  <c r="C47" i="27"/>
  <c r="F47" i="27" s="1"/>
  <c r="C33" i="27"/>
  <c r="F33" i="27" s="1"/>
  <c r="C38" i="21"/>
  <c r="D35" i="27" l="1"/>
  <c r="D39" i="27" s="1"/>
  <c r="E39" i="27"/>
  <c r="E42" i="27" s="1"/>
  <c r="E46" i="27" s="1"/>
  <c r="C39" i="21"/>
  <c r="D36" i="26"/>
  <c r="E36" i="26"/>
  <c r="D35" i="26"/>
  <c r="E35" i="26"/>
  <c r="D89" i="21"/>
  <c r="E89" i="21"/>
  <c r="D88" i="21"/>
  <c r="E88" i="21"/>
  <c r="C89" i="21"/>
  <c r="C88" i="21"/>
  <c r="D39" i="21"/>
  <c r="E39" i="21"/>
  <c r="D38" i="21"/>
  <c r="E38" i="21"/>
  <c r="D42" i="27" l="1"/>
  <c r="D46" i="27" s="1"/>
  <c r="C23" i="27" l="1"/>
  <c r="C24" i="27" l="1"/>
  <c r="C29" i="27" l="1"/>
  <c r="C32" i="27" s="1"/>
  <c r="C35" i="27" s="1"/>
  <c r="F23" i="27"/>
  <c r="C25" i="27"/>
  <c r="C36" i="27"/>
  <c r="F36" i="27" s="1"/>
  <c r="F24" i="27"/>
  <c r="F29" i="27" l="1"/>
  <c r="C43" i="27"/>
  <c r="F43" i="27" s="1"/>
  <c r="F25" i="27"/>
  <c r="F32" i="27" l="1"/>
  <c r="C39" i="27" l="1"/>
  <c r="F35" i="27"/>
  <c r="C42" i="27" l="1"/>
  <c r="F39" i="27"/>
  <c r="C46" i="27" l="1"/>
  <c r="F46" i="27" s="1"/>
  <c r="F42"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tc={1F77474C-1CF3-4B7F-95BC-D22C141DF7DD}</author>
    <author>tc={7A269ADE-46E6-40CA-A244-1ED63E0C9A1B}</author>
    <author>Nguyen, Eric@DHCS</author>
    <author>tc={0ED875BA-D1E2-42F5-95A6-278C01CA2309}</author>
  </authors>
  <commentList>
    <comment ref="C12" authorId="0" shapeId="0" xr:uid="{1F77474C-1CF3-4B7F-95BC-D22C141DF7DD}">
      <text>
        <t xml:space="preserve">[Threaded comment]
Your version of Excel allows you to read this threaded comment; however, any edits to it will get removed if the file is opened in a newer version of Excel. Learn more: https://go.microsoft.com/fwlink/?linkid=870924
Comment:
    This tab/template raises the same question I had about listing projected $ amounts from each funding stream for each CoC service: We are asking for really detailed projections 2-3 years out. What is our intention RE: the inevitable changes that will result here when funds are shifted between these program/service categories? I can actually see why this might be a useful planning tool for counties, but I don't understand what DHCS plans to do with this information in terms of accountability, transparency, or compliance? </t>
      </text>
    </comment>
    <comment ref="B31" authorId="1" shapeId="0" xr:uid="{7A269ADE-46E6-40CA-A244-1ED63E0C9A1B}">
      <text>
        <t>[Threaded comment]
Your version of Excel allows you to read this threaded comment; however, any edits to it will get removed if the file is opened in a newer version of Excel. Learn more: https://go.microsoft.com/fwlink/?linkid=870924
Comment:
    This would be nice but not required.</t>
      </text>
    </comment>
    <comment ref="B32" authorId="2" shapeId="0" xr:uid="{93CB74D1-9247-4A1E-8CAD-767E00900722}">
      <text>
        <r>
          <rPr>
            <b/>
            <sz val="9"/>
            <color indexed="81"/>
            <rFont val="Tahoma"/>
            <family val="2"/>
          </rPr>
          <t>Nguyen, Eric@DHCS:</t>
        </r>
        <r>
          <rPr>
            <sz val="9"/>
            <color indexed="81"/>
            <rFont val="Tahoma"/>
            <family val="2"/>
          </rPr>
          <t xml:space="preserve">
Move to the top
</t>
        </r>
      </text>
    </comment>
    <comment ref="B35" authorId="2" shapeId="0" xr:uid="{50A6DDFB-7ADE-4DC6-A068-FFC0D7F73401}">
      <text>
        <r>
          <rPr>
            <b/>
            <sz val="9"/>
            <color indexed="81"/>
            <rFont val="Tahoma"/>
            <family val="2"/>
          </rPr>
          <t>Nguyen, Eric@DHCS:</t>
        </r>
        <r>
          <rPr>
            <sz val="9"/>
            <color indexed="81"/>
            <rFont val="Tahoma"/>
            <family val="2"/>
          </rPr>
          <t xml:space="preserve">
Auto populate
</t>
        </r>
      </text>
    </comment>
    <comment ref="B58" authorId="3" shapeId="0" xr:uid="{0ED875BA-D1E2-42F5-95A6-278C01CA2309}">
      <text>
        <t>[Threaded comment]
Your version of Excel allows you to read this threaded comment; however, any edits to it will get removed if the file is opened in a newer version of Excel. Learn more: https://go.microsoft.com/fwlink/?linkid=870924
Comment:
    Add to housing and BHSS if not there yet.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tc={BA534004-676D-4A54-B290-25C2EC79DBD1}</author>
    <author>Nguyen, Eric@DHCS</author>
  </authors>
  <commentList>
    <comment ref="B1" authorId="0" shapeId="0" xr:uid="{BA534004-676D-4A54-B290-25C2EC79DBD1}">
      <text>
        <t>[Threaded comment]
Your version of Excel allows you to read this threaded comment; however, any edits to it will get removed if the file is opened in a newer version of Excel. Learn more: https://go.microsoft.com/fwlink/?linkid=870924
Comment:
    Note for reviewers: created a separate worksheet for estimated unspent MHSA funds by BHSA components.</t>
      </text>
    </comment>
    <comment ref="B4" authorId="1" shapeId="0" xr:uid="{01E3C0B8-A0EB-4793-9A2D-3058A07986BE}">
      <text>
        <r>
          <rPr>
            <b/>
            <sz val="9"/>
            <color indexed="81"/>
            <rFont val="Tahoma"/>
            <family val="2"/>
          </rPr>
          <t>Nguyen, Eric@DHCS:</t>
        </r>
        <r>
          <rPr>
            <sz val="9"/>
            <color indexed="81"/>
            <rFont val="Tahoma"/>
            <family val="2"/>
          </rPr>
          <t xml:space="preserve">
I deleted the PR column.</t>
        </r>
      </text>
    </comment>
  </commentList>
</comments>
</file>

<file path=xl/sharedStrings.xml><?xml version="1.0" encoding="utf-8"?>
<sst xmlns="http://schemas.openxmlformats.org/spreadsheetml/2006/main" count="776" uniqueCount="463">
  <si>
    <t>Press TAB to move to input areas. Press UP, DOWN, LEFT, or RIGHT ARROW in column A to read through the document.</t>
  </si>
  <si>
    <t>Instructions</t>
  </si>
  <si>
    <t xml:space="preserve">Counties shall report their planned expenditures for all behavioral health funding sources, not limited to only BHSA, along the Behavioral Health Care Continuum in Table One. </t>
  </si>
  <si>
    <r>
      <rPr>
        <b/>
        <sz val="12"/>
        <rFont val="Segoe UI"/>
        <family val="2"/>
      </rPr>
      <t>Column C:</t>
    </r>
    <r>
      <rPr>
        <sz val="12"/>
        <rFont val="Segoe UI"/>
        <family val="2"/>
      </rPr>
      <t xml:space="preserve"> counties shall indicate whether they provide each category of services using the check box.</t>
    </r>
  </si>
  <si>
    <r>
      <rPr>
        <b/>
        <sz val="12"/>
        <rFont val="Segoe UI"/>
        <family val="2"/>
      </rPr>
      <t>Columns D through I:</t>
    </r>
    <r>
      <rPr>
        <sz val="12"/>
        <rFont val="Segoe UI"/>
        <family val="2"/>
      </rPr>
      <t xml:space="preserve"> counties shall include their estimated total expenditures for the Integrated Plan period across all behavioral health funding sources and programs by each Behavioral Health Care Continuum category. </t>
    </r>
  </si>
  <si>
    <r>
      <rPr>
        <b/>
        <sz val="12"/>
        <rFont val="Segoe UI"/>
        <family val="2"/>
      </rPr>
      <t>Columns J and K:</t>
    </r>
    <r>
      <rPr>
        <sz val="12"/>
        <rFont val="Segoe UI"/>
        <family val="2"/>
      </rPr>
      <t xml:space="preserve"> counties shall input their estimated total count of all individuals served through the county behavioral health system across all funding sources/programs. These counts may be duplicated.</t>
    </r>
  </si>
  <si>
    <r>
      <t xml:space="preserve">Note: </t>
    </r>
    <r>
      <rPr>
        <sz val="12"/>
        <rFont val="Segoe UI"/>
        <family val="2"/>
      </rPr>
      <t xml:space="preserve">For a list of all funding streams that should be included in the projected expenditures calculation for each BH Care Continuum Category, please see the Behavioral Health Services Act (BHSA) County Policy Manual Chapter 3, Section A. </t>
    </r>
  </si>
  <si>
    <r>
      <t>Reminder:</t>
    </r>
    <r>
      <rPr>
        <sz val="12"/>
        <rFont val="Segoe UI"/>
        <family val="2"/>
      </rPr>
      <t xml:space="preserve"> 1) Counties must comply, and must ensure their providers comply, with all applicable conditions for each source of funding, as defined in applicable laws, regulations, and guidance, including the BHSA County Policy Manual. 2) Counties must promote access to care through efficient use of state and county resources as outlined in Chapter 6, Section C of the BHSA County Policy Manual, including requiring BHSA-funded providers to bill appropriately for services covered by the county’s Medi-Cal Behavioral Health Delivery System and make a good faith effort to seek reimbursement from Medi-Cal managed care plans and commercial health insurance. These policies apply only to non-Housing services that are eligible for both BHSA funding and another funding source, such as Medi-Cal payment, commercial payment, etc.</t>
    </r>
  </si>
  <si>
    <t>Table One: Behavioral Health Care Continuum Projected Expenditures</t>
  </si>
  <si>
    <t xml:space="preserve">Services Are Provided in County </t>
  </si>
  <si>
    <t>Total Projected Expenditures On Adults and Older Adults</t>
  </si>
  <si>
    <t>Total Projected Expenditures on Children/Youth (under 21)</t>
  </si>
  <si>
    <t>Projected Individuals to be Served Annually (May be duplicated)</t>
  </si>
  <si>
    <t>Year One</t>
  </si>
  <si>
    <t>Year Two</t>
  </si>
  <si>
    <t>Year Three</t>
  </si>
  <si>
    <t>Eligible Adults and Older Adults</t>
  </si>
  <si>
    <t>Eligible Children/TAY</t>
  </si>
  <si>
    <t xml:space="preserve">Substance Use Disorder (SUD) Services </t>
  </si>
  <si>
    <t xml:space="preserve">Primary Prevention Services
</t>
  </si>
  <si>
    <t>#</t>
  </si>
  <si>
    <t xml:space="preserve">Early Intervention Services
</t>
  </si>
  <si>
    <t xml:space="preserve">Outpatient Services
</t>
  </si>
  <si>
    <t xml:space="preserve">Intensive Outpatient Services
</t>
  </si>
  <si>
    <t xml:space="preserve">Crisis and Field-Based Services
</t>
  </si>
  <si>
    <t xml:space="preserve">Residential Treatment Services
</t>
  </si>
  <si>
    <t xml:space="preserve">Inpatient Services
</t>
  </si>
  <si>
    <t xml:space="preserve">Mental Health (MH) Services </t>
  </si>
  <si>
    <t xml:space="preserve">Outpatient and Intensive Outpatient Services
</t>
  </si>
  <si>
    <t xml:space="preserve">Crisis Services
</t>
  </si>
  <si>
    <t xml:space="preserve">Hospital and Acute Services
</t>
  </si>
  <si>
    <t xml:space="preserve">Subacute and Long-Term Care Services
</t>
  </si>
  <si>
    <t>Housing Services (MH + SUD)</t>
  </si>
  <si>
    <t xml:space="preserve">Housing Intervention Component Services
</t>
  </si>
  <si>
    <t>Total Projected Expenditures and Individuals Served</t>
  </si>
  <si>
    <t>Total Projected Expenditures and Individuals Served (auto-populated)</t>
  </si>
  <si>
    <t>-</t>
  </si>
  <si>
    <t xml:space="preserve">Counties shall report their planned expenditures for all behavioral health services and activities, not limited to only BHSA funded services and activites, other than those that are part of the Behavioral Health Care Continuum in Table Two. </t>
  </si>
  <si>
    <t>Note:</t>
  </si>
  <si>
    <t xml:space="preserve">For a list of all funding streams that should be included in the projected expenditures calculation for Table Two: Other County Expenditures please see the Behavioral Health Services Act County Policy Manual Chapter 3 Section A. </t>
  </si>
  <si>
    <r>
      <t xml:space="preserve">Reminder: </t>
    </r>
    <r>
      <rPr>
        <sz val="12"/>
        <rFont val="Segoe UI"/>
        <family val="2"/>
      </rPr>
      <t>1) Counties must comply, and must ensure their providers comply, with all applicable conditions for each source of funding, as defined in applicable laws, regulations, and guidance, including the BHSA County Policy Manual. 2) Counties must promote access to care through efficient use of state and county resources as outlined in Chapter 6, Section C of the BHSA County Policy Manual, including requiring BHSA-funded providers to bill appropriately for services covered by the county’s Medi-Cal Behavioral Health Delivery System and make a good faith effort to seek reimbursement from Medi-Cal managed care plans and commercial health insurance. These policies apply only to non-Housing services that are eligible for both BHSA funding and another funding source, such as Medi-Cal payment, commercial payment, etc.</t>
    </r>
  </si>
  <si>
    <t>Table Two: Other County Expenditures</t>
  </si>
  <si>
    <t>Other Expenditures</t>
  </si>
  <si>
    <t>Total Projected Expenditures</t>
  </si>
  <si>
    <t>Capital Infrastructure Activities</t>
  </si>
  <si>
    <t>Workforce Investment Activities</t>
  </si>
  <si>
    <t>Quality &amp; Accountability, Data Analytics, and Plan Management &amp; Administrative Activities (including indirect administrative activities)</t>
  </si>
  <si>
    <t>Other County Behavioral Health Agency Services/Activities (e.g., Public Guardian, CARE Act, LPS Conservatorships, DSH for Housing, Court Diversion Programs </t>
  </si>
  <si>
    <t>Total Projected Expenditures (auto-populated)</t>
  </si>
  <si>
    <t>Counties shall report their planned revenue across the county behavioral health delivery system to support all behavioral health services and programs by funding source in Table Three.</t>
  </si>
  <si>
    <r>
      <t>Reminder:</t>
    </r>
    <r>
      <rPr>
        <sz val="12"/>
        <rFont val="Segoe UI"/>
        <family val="2"/>
      </rPr>
      <t xml:space="preserve"> 1) Counties must comply, and must ensure their providers comply, with all applicable conditions for each source of funding, as defined in applicable laws, regulations, and guidance, including the BHSA County Policy Manual.
2) Counties must promote access to care through efficient use of state and county resources as outlined in Chapter 6, Section C the BHSA County Policy Manual, including requiring BHSA-funded providers to bill appropriately for services covered by the county’s Medi-Cal Behavioral Health Delivery System and make a good faith effort to seek reimbursement from Medi-Cal managed care plans and commercial health insurance. These policies apply only to non-Housing services that are eligible for both BHSA funding and another funding source, such as Medi-Cal payment, commercial payment, etc.</t>
    </r>
  </si>
  <si>
    <t>Table Three: Projected Annual Expenditures by County BH Funding Source</t>
  </si>
  <si>
    <t>Total Annual Projected Expenditures (Year One)</t>
  </si>
  <si>
    <t>Total Annual Projected Expenditures (Year Two)</t>
  </si>
  <si>
    <t>Total Annual Projected Expenditures (Year Three)</t>
  </si>
  <si>
    <t>BHSA</t>
  </si>
  <si>
    <t>1991 Realignment (Bronzan-McCorquodale Act)</t>
  </si>
  <si>
    <t>2011 Realignment (Public Safety Realignment)</t>
  </si>
  <si>
    <t>State General Fund</t>
  </si>
  <si>
    <t>FFP (SMHS, DMC/DMC-ODS, NSMHS)</t>
  </si>
  <si>
    <t>Projects for Assistance in Transition from Homelessness (PATH)</t>
  </si>
  <si>
    <t>Community Mental Health Block Grant (MHBG)</t>
  </si>
  <si>
    <t xml:space="preserve"> Substance Use Block Grant (SUBG)</t>
  </si>
  <si>
    <t>Commercial Insurance</t>
  </si>
  <si>
    <t>County General Fund</t>
  </si>
  <si>
    <t>Opioid Settlement Funds</t>
  </si>
  <si>
    <t>Other Funding Sources</t>
  </si>
  <si>
    <t>Other federal grants</t>
  </si>
  <si>
    <t>Other state funding (including DSH funding)</t>
  </si>
  <si>
    <t>Other county mental health or SUD funding</t>
  </si>
  <si>
    <t>Other foundation funding</t>
  </si>
  <si>
    <t>Summary</t>
  </si>
  <si>
    <t>Total Annual Projection (Year One)</t>
  </si>
  <si>
    <t>Total Annual Projection (Year Two)</t>
  </si>
  <si>
    <t>Total Annual Projection (Year Three)</t>
  </si>
  <si>
    <t>Total projected expenditures (all BH funding streams/ programs) (auto-populated)</t>
  </si>
  <si>
    <t>Total projected unspent BHSA funds</t>
  </si>
  <si>
    <t>Auto-validation: Table 1: Behavioral Health Care Continuum Projected Expenditures</t>
  </si>
  <si>
    <t>Auto-validation: Table 2: Other County Expenditures</t>
  </si>
  <si>
    <t>To complete Table Five, counties must:</t>
  </si>
  <si>
    <t xml:space="preserve">  </t>
  </si>
  <si>
    <r>
      <rPr>
        <b/>
        <sz val="11"/>
        <rFont val="Calibri"/>
        <family val="2"/>
        <scheme val="minor"/>
      </rPr>
      <t xml:space="preserve">Rows 16 through 27, 41 through 55, and 65 through 78: </t>
    </r>
    <r>
      <rPr>
        <sz val="11"/>
        <rFont val="Calibri"/>
        <family val="2"/>
        <scheme val="minor"/>
      </rPr>
      <t xml:space="preserve">Input their projected expenditures for each BHSA component service category or program for each year. </t>
    </r>
  </si>
  <si>
    <r>
      <rPr>
        <b/>
        <sz val="11"/>
        <rFont val="Calibri"/>
        <family val="2"/>
        <scheme val="minor"/>
      </rPr>
      <t>Row 29:</t>
    </r>
    <r>
      <rPr>
        <sz val="11"/>
        <rFont val="Calibri"/>
        <family val="2"/>
        <scheme val="minor"/>
      </rPr>
      <t xml:space="preserve"> Input the total dollar amount for Housing Interventions programs and services that will be dedicated to the chronically homeless population. This amount should equal  50% of Housing Interventions component allocations.</t>
    </r>
  </si>
  <si>
    <r>
      <rPr>
        <b/>
        <sz val="11"/>
        <rFont val="Calibri"/>
        <family val="2"/>
        <scheme val="minor"/>
      </rPr>
      <t xml:space="preserve">Rows 31, 58, 81: </t>
    </r>
    <r>
      <rPr>
        <sz val="11"/>
        <rFont val="Calibri"/>
        <family val="2"/>
        <scheme val="minor"/>
      </rPr>
      <t xml:space="preserve">Input the total projected allocation for each BHSA component for each year.  </t>
    </r>
  </si>
  <si>
    <r>
      <t xml:space="preserve">Rows 32, 59, 82: </t>
    </r>
    <r>
      <rPr>
        <sz val="11"/>
        <rFont val="Calibri"/>
        <family val="2"/>
        <scheme val="minor"/>
      </rPr>
      <t xml:space="preserve">Input the total projected expenditures for each BHSA component for each year. </t>
    </r>
  </si>
  <si>
    <r>
      <t xml:space="preserve">Rows 35, 62, 85: </t>
    </r>
    <r>
      <rPr>
        <sz val="11"/>
        <rFont val="Calibri"/>
        <family val="2"/>
        <scheme val="minor"/>
      </rPr>
      <t>Input the total dollar amount projected to be added to each funding component from the local prudent reserve (if applicable)</t>
    </r>
  </si>
  <si>
    <r>
      <t xml:space="preserve">Rows 35, 62, and 85: </t>
    </r>
    <r>
      <rPr>
        <sz val="11"/>
        <rFont val="Calibri"/>
        <family val="2"/>
        <scheme val="minor"/>
      </rPr>
      <t xml:space="preserve">Input the total dollar amount projected to be transferred out of each BHSA component into their prudent reserve. </t>
    </r>
  </si>
  <si>
    <r>
      <t xml:space="preserve">Rows 91 and 92: </t>
    </r>
    <r>
      <rPr>
        <sz val="11"/>
        <rFont val="Calibri"/>
        <family val="2"/>
        <scheme val="minor"/>
      </rPr>
      <t xml:space="preserve">Please input the estimated unduplicated count of individuals that will be served across all BHSA-funded programs. </t>
    </r>
  </si>
  <si>
    <t xml:space="preserve">All other rows will be auto-populated by DHCS. </t>
  </si>
  <si>
    <t>Table Five: BHSA Components</t>
  </si>
  <si>
    <t>TYPE OF SERVICE</t>
  </si>
  <si>
    <t>Projected Expenditures - BHSA Funding ONLY</t>
  </si>
  <si>
    <t>Projected Individuals to be Served (May be duplicated)</t>
  </si>
  <si>
    <t>Year 1</t>
  </si>
  <si>
    <t>Year 2</t>
  </si>
  <si>
    <t>Year 3</t>
  </si>
  <si>
    <t>Eligible Adults/Older Adults</t>
  </si>
  <si>
    <t>Housing Intervention Category (1)</t>
  </si>
  <si>
    <t>HI Programs/Services</t>
  </si>
  <si>
    <t>Rental Subsidies</t>
  </si>
  <si>
    <t xml:space="preserve">Operating Subsidies </t>
  </si>
  <si>
    <t>Shared Housing</t>
  </si>
  <si>
    <t>Separate the 3 components into different sheets</t>
  </si>
  <si>
    <t>Family Housing for Eligible Children and Youth</t>
  </si>
  <si>
    <t>Nonfederal Share of Transitional Rent</t>
  </si>
  <si>
    <t xml:space="preserve">Other Housing Supports, Including Community Supports </t>
  </si>
  <si>
    <t>Start total summaries on top for each component for each component</t>
  </si>
  <si>
    <t>Capital Development Projects</t>
  </si>
  <si>
    <t>Project-Based Housing Assistance</t>
  </si>
  <si>
    <t>Dedicated MHSA INN</t>
  </si>
  <si>
    <t>Gray out cells where you cannot enter data. Blue highlight cells you enter yourself.</t>
  </si>
  <si>
    <t>Dedicated BHSA INN</t>
  </si>
  <si>
    <t>Transfers into Housing Flex Pools</t>
  </si>
  <si>
    <t>Housing Flex Pool Expenditures</t>
  </si>
  <si>
    <t>Subtotal</t>
  </si>
  <si>
    <t>add to other components</t>
  </si>
  <si>
    <t>Housing Interventions Administrative Information</t>
  </si>
  <si>
    <t>Total Housing Interventions Funds Dedicated to Chronically Homeless Population</t>
  </si>
  <si>
    <t>Total Housing Intervention Funds Dedicated to Serving Individuals with an SUD</t>
  </si>
  <si>
    <t>Total Housing Interventions Funding</t>
  </si>
  <si>
    <t>Total Housing Interventions Expenditures</t>
  </si>
  <si>
    <t>Housing Interventions Transfer Information</t>
  </si>
  <si>
    <t>Transfers to Housing Interventions from Local Prudent Reserve</t>
  </si>
  <si>
    <t>Transfers to Prudent Reserve (2)</t>
  </si>
  <si>
    <t>Housing Interventions Validation (auto-populated based on inputs above)</t>
  </si>
  <si>
    <t>Housing Intervention Funds Dedicated to Capital Development/Total Housing Interventions Funding (3)</t>
  </si>
  <si>
    <t>Housing Interventions Funds Dedicated to Chronically Homeless Population/Total Housing Interventions Funding (4)</t>
  </si>
  <si>
    <t>Full Service Partnership Category (5)</t>
  </si>
  <si>
    <t>FSP Programs/Services</t>
  </si>
  <si>
    <t>Mental Health Services</t>
  </si>
  <si>
    <t>Supportive Services</t>
  </si>
  <si>
    <t>SUD Treatment Services</t>
  </si>
  <si>
    <t>Assertive Community Treatment (ACT)</t>
  </si>
  <si>
    <t xml:space="preserve">Forensic Assertive Community Treatment (FACT) Fidelity </t>
  </si>
  <si>
    <t>Individual Placement and Support (IPS) Model of Supported Employment</t>
  </si>
  <si>
    <t>High Fidelity Wraparound</t>
  </si>
  <si>
    <t>Assertive Field-Based Initiation for SUD Treatment Services</t>
  </si>
  <si>
    <t>Medications for Addiction Treatment (MAT)</t>
  </si>
  <si>
    <t>Outpatient Behavioral Health Services for Ongoing Evaluation and Stabilization</t>
  </si>
  <si>
    <t>Engagement Services to Maintain Enrolled Individuals in their Treatment Plan</t>
  </si>
  <si>
    <t>Other Evidence-Based Services and Treatment Models</t>
  </si>
  <si>
    <t>Service Planning Processes pursuant to Sections 5806 or 5868 and all services identified during the applicable process</t>
  </si>
  <si>
    <t>FSP Administrative Information</t>
  </si>
  <si>
    <t>Full Service Partnership Administration</t>
  </si>
  <si>
    <t>Total Full Service Partnership Funding</t>
  </si>
  <si>
    <t>Total Full Service Partnership Expenditures</t>
  </si>
  <si>
    <t>FSP Transfer Information</t>
  </si>
  <si>
    <t>Transfers to FSP from Local Prudent Reserve</t>
  </si>
  <si>
    <t>Transfers to Prudent Reserve</t>
  </si>
  <si>
    <t>Behavioral Health Services and Supports Category (6)</t>
  </si>
  <si>
    <t>BHSS Programs/Services</t>
  </si>
  <si>
    <t>Children's System of Care-Non FSP</t>
  </si>
  <si>
    <t>Adult and Older Adult System of Care, Excluding Populations Identified in 5892(a)((1) and 5892(a)((2)-Non FSP</t>
  </si>
  <si>
    <t>Total Early Intervention Expenditures</t>
  </si>
  <si>
    <t>Total Youth-Focused Early Intervention Expenditures</t>
  </si>
  <si>
    <t>Outreach and Engagement</t>
  </si>
  <si>
    <t>Workforce Education and Training (WET)</t>
  </si>
  <si>
    <t xml:space="preserve">Dedicated BHSA WET funds </t>
  </si>
  <si>
    <t>Dedicated MHSA WET funds</t>
  </si>
  <si>
    <t>Capital Facilities and Technological Needs (CFTN)</t>
  </si>
  <si>
    <t>Dedicated BHSA CF/TN funds</t>
  </si>
  <si>
    <t>Dedicated MHSA CF/TN funds</t>
  </si>
  <si>
    <t>Innovation Behavioral Health</t>
  </si>
  <si>
    <t>BHSS Administrative Information</t>
  </si>
  <si>
    <t>Behavioral Health Services and Supports Administration</t>
  </si>
  <si>
    <t>Total Behavioral Health Services and Supports Funding</t>
  </si>
  <si>
    <t>Total Behavioral Health Services and Supports Expenditures</t>
  </si>
  <si>
    <t>BHSS Transfer Information</t>
  </si>
  <si>
    <t>Transfers to BHSS from Local Prudent Reserve</t>
  </si>
  <si>
    <t>Behavioral Health Services and Supports Validation (auto-populated based on inputs above)</t>
  </si>
  <si>
    <t>BHSS Funds Early Intervention Expenditures/Total Allocated Behavioral Health Services and Support Funds (7)</t>
  </si>
  <si>
    <t>Youth-Focused Early Intervention Expenditures/Total Allocated Early Intervention Funds (8)</t>
  </si>
  <si>
    <t>Projected Individuals to be Served (Unduplicated)</t>
  </si>
  <si>
    <t>Notes</t>
  </si>
  <si>
    <t>1. 5892 (a)(1)(A)(i) 30% of BHS funds distributed to counties</t>
  </si>
  <si>
    <t>2. See 5892(b)(2) for statutory reference to this line item under each BHSF funding bucket.</t>
  </si>
  <si>
    <t>Put notes in other sheets</t>
  </si>
  <si>
    <t>3. Target: no more than 25% 
5892(a)(1)(A)(iii)</t>
  </si>
  <si>
    <t>4. Target: 50% 
5892(a)(1)(A)(ii)</t>
  </si>
  <si>
    <t>5. 5892(a)(2)(A) 35% of BHS funds distributed to counties</t>
  </si>
  <si>
    <t>6. 5892 (a)(3)(A) 35% of BHS funds</t>
  </si>
  <si>
    <t xml:space="preserve">7. Target: 51% or greater. See:
5892 (a)(3)(B)(i): A county shall utilize a majority of Behavioral Health Services and Supports funding for early intervention programs. </t>
  </si>
  <si>
    <t>8. Target: 51% of  Early Intervention</t>
  </si>
  <si>
    <t>Counties shall report all of their planned transfers and approved Housing Intervention Component Exemption 1 in Table Four.</t>
  </si>
  <si>
    <r>
      <rPr>
        <b/>
        <sz val="12"/>
        <rFont val="Segoe UI"/>
        <family val="2"/>
      </rPr>
      <t>Note:</t>
    </r>
    <r>
      <rPr>
        <sz val="12"/>
        <rFont val="Segoe UI"/>
        <family val="2"/>
      </rPr>
      <t xml:space="preserve"> If your county plans to use Housing Intervention funds (up to 7 percent) to provide outreach and engagement, the amount of funds the county can transfer out of the Housing Intervention component must be decreased by the corresponding amount.</t>
    </r>
  </si>
  <si>
    <r>
      <t xml:space="preserve">Reminder: </t>
    </r>
    <r>
      <rPr>
        <sz val="12"/>
        <rFont val="Segoe UI"/>
        <family val="2"/>
      </rPr>
      <t>1) Counties must comply, and must ensure their providers comply, with all applicable conditions for each source of funding, as defined in applicable laws, regulations, and guidance, including the BHSA County Policy Manual.
2) Counties must promote access to care through efficient use of state and county resources as outlined in Chapter 6, Section C of the BHSA County Policy Manual, including requiring BHSA-funded providers to bill appropriately for services covered by the county’s Medi-Cal Behavioral Health Delivery System and make a good faith effort to seek reimbursement from Medi-Cal managed care plans and commercial health insurance. These policies apply only to non-Housing services that are eligible for both BHSA funding and another funding source, such as Medi-Cal payment, commercial payment, etc.</t>
    </r>
  </si>
  <si>
    <t>Table Four: BHSA Transfers</t>
  </si>
  <si>
    <t>Summary (auto-populated)</t>
  </si>
  <si>
    <t>Housing Intervention</t>
  </si>
  <si>
    <t>Full-Service Partnership</t>
  </si>
  <si>
    <t>Behavioral Health Services and Support</t>
  </si>
  <si>
    <t>Totals</t>
  </si>
  <si>
    <t>Adjusted Total Allocation Percentages (Exemptions and Transfers)</t>
  </si>
  <si>
    <t>Projected Component Allocation (Based on Adjusted Allocation Percentages)</t>
  </si>
  <si>
    <t>Unspent Mental Health Services Act (MHSA) to BHSA</t>
  </si>
  <si>
    <t>Excess Prudent Reserve (PR) to BHSA</t>
  </si>
  <si>
    <t>Behavioral Health Services Fund (BHSF) Housing Intervention Component Exemption  (Ability to change component's overall percentage)</t>
  </si>
  <si>
    <t>Base Component</t>
  </si>
  <si>
    <t>Housing Intervention Component Percentage</t>
  </si>
  <si>
    <t>Housing Intervention Funds</t>
  </si>
  <si>
    <t>Base Percentage</t>
  </si>
  <si>
    <t>Amount Transferring Out</t>
  </si>
  <si>
    <t>Amount Transferring In</t>
  </si>
  <si>
    <t>New Housing Interventions Base Percentage (auto-populated)</t>
  </si>
  <si>
    <t>Transferred To/From</t>
  </si>
  <si>
    <t>Full Service Partnership Percentage</t>
  </si>
  <si>
    <t>Full Service Partnership Funds</t>
  </si>
  <si>
    <t xml:space="preserve">Percentage Added </t>
  </si>
  <si>
    <t>New FSP Base Percentage (auto-populated)</t>
  </si>
  <si>
    <t>Behavioral Health Services and Support Percentage</t>
  </si>
  <si>
    <t>Behavioral Health Services and Support Funds</t>
  </si>
  <si>
    <t>New BHSS Base Percentage (auto-populated)</t>
  </si>
  <si>
    <t xml:space="preserve"> Funding Transfer Request Allocations</t>
  </si>
  <si>
    <t>Housing Intervention Component (1)</t>
  </si>
  <si>
    <t>Base Percentage after Housing Intervention Component Exemption (auto-populated)</t>
  </si>
  <si>
    <t>New Base Percentage after Funding Transfer Request (auto-populated)</t>
  </si>
  <si>
    <t>MHSA Transfers to BHSA</t>
  </si>
  <si>
    <t>MHSA Component</t>
  </si>
  <si>
    <t>Available Unspent BHSA Funds</t>
  </si>
  <si>
    <t>Transferred to Housing Intervention Component</t>
  </si>
  <si>
    <t>Transferred to Full-Service Partnership</t>
  </si>
  <si>
    <t>Transferred to Behavioral Health Services and Support</t>
  </si>
  <si>
    <t>CSS</t>
  </si>
  <si>
    <t>PEI</t>
  </si>
  <si>
    <t>INN</t>
  </si>
  <si>
    <t>WET</t>
  </si>
  <si>
    <t>CFTN</t>
  </si>
  <si>
    <t>Total (auto-populated)</t>
  </si>
  <si>
    <t>Excess Prudent Reserve to BHSA Components</t>
  </si>
  <si>
    <t>Transfer from Prudent Reserve to BHSA Component Allocation</t>
  </si>
  <si>
    <t>Amount</t>
  </si>
  <si>
    <r>
      <t>Estimated Local Prudent Reserve Balance At End of Previous Fiscal Year</t>
    </r>
    <r>
      <rPr>
        <strike/>
        <sz val="12"/>
        <rFont val="Segoe UI"/>
        <family val="2"/>
      </rPr>
      <t xml:space="preserve"> </t>
    </r>
  </si>
  <si>
    <t>Local Prudent Reserve Maximum (2)</t>
  </si>
  <si>
    <t>Excess Prudent Reserve Funding that must be transferred</t>
  </si>
  <si>
    <t>Housing Intervention (3)</t>
  </si>
  <si>
    <t>FSP</t>
  </si>
  <si>
    <t>BHSS (4)</t>
  </si>
  <si>
    <t>Total Transferred Excess Prudent Reserve (auto-populated)</t>
  </si>
  <si>
    <t>References</t>
  </si>
  <si>
    <t xml:space="preserve">1. BHSA County Policy Manual section 6.B.5 states counties may use up to seven percent of Housing Interventions component funds on outreach and engagement. The amount of funds transferred out of the Housing Interventions component into another funding component must be decreased by a corresponding amount. Counties are not required to use Housing Intervention component funding for outreach and engagement, or other funding transfer requests. It remains at the discretion of the counties to transfer up to a total of 14 percent of its BHSA funds in a fiscal year. </t>
  </si>
  <si>
    <t xml:space="preserve">2. W&amp;I Code § 5892, subdivision (b)(3)-(4) states a county's prudent reserve must not exceed 20% of average of the totalfunds distributed to the county  Behavioral Health Services Fundover past five years (25% for counties with a population of less than 200,000). </t>
  </si>
  <si>
    <t>3. W&amp;I Code § 5892, subdivision (b)(6)(B) states prudent reserve funding cannot be spent on capital development.</t>
  </si>
  <si>
    <t>4. W&amp;I Code § 5892, subdivision (b)6)(A) states counties must spend prudent reserve funds Housing Intervention, FSP, and/or BHSS programs or services only.</t>
  </si>
  <si>
    <t>To complete Table Nine, counties should consider the following:</t>
  </si>
  <si>
    <t>Unspent MHSA funds should include MHSA funds that are being allocated to the BHSA funding components over  the Integrated Plan Period.</t>
  </si>
  <si>
    <t>Table Nine: MHSA Funding Summary</t>
  </si>
  <si>
    <t>MHSA Funding Summary</t>
  </si>
  <si>
    <t>Housing Interventions</t>
  </si>
  <si>
    <t>Full Service Partnerships</t>
  </si>
  <si>
    <t>Behavioral Health Services and Supports</t>
  </si>
  <si>
    <t>Estimated Unspent MHSA Funds</t>
  </si>
  <si>
    <t xml:space="preserve">Counties shall report their projected expenditures for their BHSA Housing Interventions allocation component. Counties shall report projected expenditures for all other non-BHSA funding sources in Table Five. </t>
  </si>
  <si>
    <t>Total Housing Interventions Funding (1)</t>
  </si>
  <si>
    <t>Total Estimated Housing Interventions Funding Received</t>
  </si>
  <si>
    <t>Projected Expenditures - BHSA Funding Only</t>
  </si>
  <si>
    <t>Projected Expenditures - All Other Funding Sources</t>
  </si>
  <si>
    <t>Housing Interventions Component Programs/Services</t>
  </si>
  <si>
    <t>Non-Time Limited Permanent Settings (e.g., supportive housing, apartments, single and multi-family homes, shared housing) (2)</t>
  </si>
  <si>
    <t xml:space="preserve">Rental Subsidies </t>
  </si>
  <si>
    <t>Bundled Rental and Operating Subsidies</t>
  </si>
  <si>
    <t>% of Rental and Operating Subsidies Administered through Flex Pools</t>
  </si>
  <si>
    <t>Time Limited Interim Settings (e.g., hotel and motel stays, non-congregate interim housing models, recuperative care) (2)</t>
  </si>
  <si>
    <t xml:space="preserve">Other Housing Supports: Landlord Outreach and Mitigation Funds) (2) </t>
  </si>
  <si>
    <t xml:space="preserve">Other Housing Supports: Participant Assistant Funds (2) </t>
  </si>
  <si>
    <t xml:space="preserve">Other Housing Supports: Housing Transition Navigation Services and Housing Tenancy Sustaining Services (2) </t>
  </si>
  <si>
    <t>Other Housing Supports: Outreach and Engagement (2)</t>
  </si>
  <si>
    <t xml:space="preserve">Capital Development Projects </t>
  </si>
  <si>
    <t>Housing Flex Pool Expenditures (start-up expenditures)</t>
  </si>
  <si>
    <t>Innovative Housing Intervention Pilots and Projects</t>
  </si>
  <si>
    <t>Subtotal (auto-populated)</t>
  </si>
  <si>
    <t>Housing Interventions Component Administrative Information</t>
  </si>
  <si>
    <t>Housing Interventions Component Administration</t>
  </si>
  <si>
    <t>Total Housing Interventions Expenditures (auto-populated)</t>
  </si>
  <si>
    <t>Housing Interventions Populations to be Served</t>
  </si>
  <si>
    <t>Total Housing Interventions Component Funds Dedicated to Chronically Homeless Population (5)</t>
  </si>
  <si>
    <t>Total Housing Interventions Component Funds Dedicated to Serving Individuals with a SUD only (5)</t>
  </si>
  <si>
    <r>
      <t>Transfers into Housing Intervention component</t>
    </r>
    <r>
      <rPr>
        <sz val="12"/>
        <color rgb="FFC00000"/>
        <rFont val="Segoe UI"/>
        <family val="2"/>
      </rPr>
      <t xml:space="preserve"> </t>
    </r>
    <r>
      <rPr>
        <sz val="12"/>
        <color rgb="FF000000"/>
        <rFont val="Segoe UI"/>
        <family val="2"/>
      </rPr>
      <t>from Local Prudent Reserve</t>
    </r>
  </si>
  <si>
    <t>Transfers out of Housing Intervention component into Local Prudent Reserve (6)</t>
  </si>
  <si>
    <t>Housing Interventions Component Funds Validation (auto-populated based on inputs above)</t>
  </si>
  <si>
    <t>Housing Intervention Component Funds Dedicated to Capital Development/Total Housing Interventions  Funding (7) (auto-populated)</t>
  </si>
  <si>
    <t>Housing Interventions Component Funds Dedicated to Chronically Homeless Population/Total Housing Intervention Component  Funding (8) (auto-populated)</t>
  </si>
  <si>
    <t>1.  W&amp;I Code § 5892, subdivision (a)(1)(A)(i) states 30% of BHSA funds distributed to counties shall be used for Housing Interventions.</t>
  </si>
  <si>
    <t xml:space="preserve">2. See Policy Manual Section 7.C.9 Allowable Expenditures and Related Requirements for further information regarding allowable Housing Interventions expenditures. </t>
  </si>
  <si>
    <t xml:space="preserve">3. Single room occupancy and recovery housing can be interim or permanent. If interim, Housing Interventions is limited to 6 months for those who have exhausted Transitional Rent or 12 months for those not eligible for Transitional Rent. Appendix B of the Policy Manual includes a crosswalk of coverage by select programs. </t>
  </si>
  <si>
    <t xml:space="preserve">4. Congregate settings that have only a small number of individuals per room and sufficient common space (not larger dormitory sleeping halls) and does not include behavioral health residential treatment settings. </t>
  </si>
  <si>
    <t xml:space="preserve">5. Counties must provide Housing Intervention services to eligible children, youth, and adults (defined in W&amp;I Code section 5892) who are chronically homeless, experiencing homelessness, or at risk of homelessness. The provision of BHSA-funded Housing Interventions specifically for individuals with a substance use disorder is optional for counties, per W&amp;I Code section 5891, subdivision (a)(2). </t>
  </si>
  <si>
    <t>6. W&amp;I Code §  5892, subdivision (b)(2).</t>
  </si>
  <si>
    <t>7. W&amp;I Code § 5892, subdivision (a)(1)(A)(iii) states no more than 25% of Housing Interventions funds may be used for capital development.</t>
  </si>
  <si>
    <t xml:space="preserve">8. W&amp;I Code § 5892, subdivision (a)(1)(A)(ii) states 50% of Housing Interventions funds shall be used for housing interventions for persons who are chronically homeless, with a focus on those in encampments. </t>
  </si>
  <si>
    <t xml:space="preserve">Counties shall report their projected expenditures of their Full Service Partnership (FSP) funding for their BHSA allocation component, federal financial participation, and all other non-BHSA funding sources in Table Six. </t>
  </si>
  <si>
    <r>
      <rPr>
        <b/>
        <sz val="12"/>
        <rFont val="Segoe UI"/>
        <family val="2"/>
      </rPr>
      <t>Reminder:</t>
    </r>
    <r>
      <rPr>
        <sz val="12"/>
        <rFont val="Segoe UI"/>
        <family val="2"/>
      </rPr>
      <t xml:space="preserve"> 1) Counties must comply, and must ensure their providers comply, with all applicable conditions for each source of funding, as defined in applicable laws, regulations, and guidance, including the BHSA County Policy Manual.
2) Counties must promote access to care through efficient use of state and county resources as outlined in Chapter 6, Section C of the BHSA County Policy Manual, including requiring BHSA-funded providers to bill appropriately for services covered by the county’s Medi-Cal Behavioral Health Delivery System and make a good faith effort to seek reimbursement from Medi-Cal managed care plans and commercial health insurance. These policies apply only to non-Housing services that are eligible for both BHSA funding and another funding source, such as Medi-Cal payment, commercial payment, etc.</t>
    </r>
  </si>
  <si>
    <t>Table Six: BHSA Components</t>
  </si>
  <si>
    <t>Total Full Service Partnership (FSP) Funding</t>
  </si>
  <si>
    <t>Total Estimated Full Service Partnership Funding Received</t>
  </si>
  <si>
    <t>Full Service Partnership Category (1)</t>
  </si>
  <si>
    <t>Type of Service</t>
  </si>
  <si>
    <t>Projected Expenditures - Federal Financial Participation</t>
  </si>
  <si>
    <t>Assertive Community Treatment (ACT)(2)</t>
  </si>
  <si>
    <t>Forensic Assertive Community Treatment (FACT) Fidelity (2)</t>
  </si>
  <si>
    <t>FSP Intensive Case Management</t>
  </si>
  <si>
    <t>Individual Placement and Support (IPS) Model of Supported Employment (2)</t>
  </si>
  <si>
    <t xml:space="preserve">Other mental health or supportive services not already captured above (e.g., outreach, other recovery-oriented services, peers, etc.): Please define </t>
  </si>
  <si>
    <t xml:space="preserve">Other substance use disorder treatment services not already captured above (primary SUD FSP programs, innovation, etc,.): Please define </t>
  </si>
  <si>
    <t>Innovative FSP Pilots and Projects</t>
  </si>
  <si>
    <t>Total Full Service Partnership Expenditures (auto-populated)</t>
  </si>
  <si>
    <t>Transfers into FSP component from Local Prudent Reserve</t>
  </si>
  <si>
    <t>Transfers out of FSP component into Local Prudent Reserve</t>
  </si>
  <si>
    <t>1. W&amp;I Code § 5892, subdivision (a)(2)(A) states 35% of BHS funds distributed to counties shall be used for Full Service Partnership Programs.</t>
  </si>
  <si>
    <t>2. May be bundled or un-bundled depending on county BH-CONNECT opt-in.</t>
  </si>
  <si>
    <t>Counties shall report their projected expenditures of their Behavioral Health Services and Supports funding for their BHSA allocation component, federal financial participation, and all other non-BHSA funding sources in Table Seven.</t>
  </si>
  <si>
    <t>Table Seven: BHSA Components</t>
  </si>
  <si>
    <t xml:space="preserve">Total Estimated Behavioral Health Services and Support Funding Received </t>
  </si>
  <si>
    <t>Behavioral Health Services and Supports Category (1)</t>
  </si>
  <si>
    <t xml:space="preserve">Adult and Older Adult System of Care, Excluding Populations Identified in 5892(a)((1) and 5892(a)((2)-Non FSP </t>
  </si>
  <si>
    <t>Early Intervention Expenditures</t>
  </si>
  <si>
    <t xml:space="preserve">Total Youth-Focused (25 years and younger) Early Intervention Expenditures </t>
  </si>
  <si>
    <t>Coordinated Specialty Care for First Episode Psychosis</t>
  </si>
  <si>
    <t>Innovative BHSS Pilots and Projects</t>
  </si>
  <si>
    <t>Total Behavioral Health Services and Supports Expenditures (auto-populated)</t>
  </si>
  <si>
    <t>BHSS Prudent Reserve Transfer Information</t>
  </si>
  <si>
    <t>Transfers into BHSS component from Local Prudent Reserve</t>
  </si>
  <si>
    <t>Transfers out of BHSS component into Local Prudent Reserve</t>
  </si>
  <si>
    <t>BHSS Funds Early Intervention Expenditures/Total BHSS Funding (2)</t>
  </si>
  <si>
    <t>Youth-Focused Early Intervention Expenditures/Total Allocated Early Intervention Funds (3)</t>
  </si>
  <si>
    <t xml:space="preserve">1. W&amp;I Code § 5892, subdivision (a)(3)(A) states 35% of BHS funds distributed to counties shall be used for Behavioral Health Services and Supports (BHSS). </t>
  </si>
  <si>
    <t xml:space="preserve">2. W&amp;I Code § 5892, subdivision (a)(3)(B)(i) states counties shall utilize at least 51% of BHSS funding for early intervention programs. </t>
  </si>
  <si>
    <t xml:space="preserve">3. W&amp;I Code §  5892, subdivision (a)(3)(B)(ii) states that at least 51% of funds allocated for early intervention programs must serve individuals 25 years of age and younger. </t>
  </si>
  <si>
    <t>Counties shall report their projected spending for Behavioral Health Services Act (BHSA) plan administration in Table Eight.</t>
  </si>
  <si>
    <r>
      <rPr>
        <b/>
        <sz val="12"/>
        <rFont val="Segoe UI"/>
        <family val="2"/>
      </rPr>
      <t>For counties with a population over 200,000:</t>
    </r>
    <r>
      <rPr>
        <sz val="12"/>
        <rFont val="Segoe UI"/>
        <family val="2"/>
      </rPr>
      <t xml:space="preserve"> add any Improvement and Monitoring expenditures that exceed 2% of the total projected annual revenues of the Local Behavioral Health Services Fund, any County Integrated Plan Annual Planning expenditures that exceed 5% of the total projected annual revenues of the Local Behavioral Health Services Fund, and any new and ongoing administrative costs to obtain the input for this cell. </t>
    </r>
  </si>
  <si>
    <t>Table Eight: BHSA Plan Administration</t>
  </si>
  <si>
    <t>INTEGRATED PLAN ADMINISTRATION AND MONITORING</t>
  </si>
  <si>
    <t>Total Projected Improvement and Monitoring Expenditures</t>
  </si>
  <si>
    <t>Total Projected County Integrated Plan Annual Planning Expenditures</t>
  </si>
  <si>
    <t>New and Ongoing Administrative Costs</t>
  </si>
  <si>
    <t>Administrative Information Validation</t>
  </si>
  <si>
    <t>Total Projected Annual Revenues of Local Behavioral Health Services Fund (populated by DHCS)</t>
  </si>
  <si>
    <t>Improvement and Monitoring Expenditures/Total Annual Revenues of Local Behavioral Health Services Fund  (auto-populated)</t>
  </si>
  <si>
    <t>Total Projected Planning Expenditures/Total Projected Annual Revenues for Local Behavioral Health Services Fund  (auto-populated)</t>
  </si>
  <si>
    <t>Supplemental BHT Implementation Funding (1)</t>
  </si>
  <si>
    <t>1. W&amp;I Code § 5963, subdivision (c) states that any costs incurred for BHSA implementation exceeding the required maximums set forth in W&amp;I Code § 5892, subdivision (e)(1)(B) and  W&amp;I Code § 5892, subdivision (e)(2)(B) will be included in the Governors 2024-2025 May Revision.</t>
  </si>
  <si>
    <t>Counties shall report their estimated local prudent reserve maximums for each allocation component in Table Nine.</t>
  </si>
  <si>
    <t>Table Nine: Estimated Local Prudent Reserve Balance</t>
  </si>
  <si>
    <t xml:space="preserve">Estimated Local Prudent Reserve Balance At End of Previous Fiscal Year </t>
  </si>
  <si>
    <t>Local Prudent Reserve Maximum (1)</t>
  </si>
  <si>
    <t>Excess Prudent Reserve Funds (auto-populated)</t>
  </si>
  <si>
    <t>Total prudent reserve funds above prudent reserve maximum allocated to Housing Interventions</t>
  </si>
  <si>
    <t>Total prudent reservice funds above maximum allocated to Full Service Partnerships</t>
  </si>
  <si>
    <t>Total prudent reserve funds above maximum allocated to Behavioral Health Services and Supports</t>
  </si>
  <si>
    <t>Total Excess Prudent Reserve Funds allocated to BHSA  Component Allocations (auto-populated)</t>
  </si>
  <si>
    <t>Auto-validation: allocation of all excess Prudent Reserve Funds</t>
  </si>
  <si>
    <t>Total Contributions Into the Local Prudent Reserve (auto-populated)</t>
  </si>
  <si>
    <t>Total Distributions From the Local Prudent Reserve (auto-populated)</t>
  </si>
  <si>
    <t xml:space="preserve">1. W&amp;I Code § 5892, subdivision (b)(3)-(4) states a county's prudent reserve must not exceed 20% of average of the totalfunds distributed to the county  Behavioral Health Services Fundover past five years (25% for counties with a population of less than 200,000). </t>
  </si>
  <si>
    <t xml:space="preserve">Counties will complete Tables One through Nine prior to completing Table Ten. Data on other tables will auto-populate to Table Ten. </t>
  </si>
  <si>
    <t>Table Ten: BHSA Funding Summary (auto-populated)</t>
  </si>
  <si>
    <r>
      <t>Full</t>
    </r>
    <r>
      <rPr>
        <b/>
        <sz val="12"/>
        <color rgb="FFFF0000"/>
        <rFont val="Segoe UI"/>
        <family val="2"/>
      </rPr>
      <t>-</t>
    </r>
    <r>
      <rPr>
        <b/>
        <sz val="12"/>
        <rFont val="Segoe UI"/>
        <family val="2"/>
      </rPr>
      <t>Service Partnerships</t>
    </r>
  </si>
  <si>
    <t>Total</t>
  </si>
  <si>
    <t>Allocation Percentage, with Transfers</t>
  </si>
  <si>
    <t>Year One Component Allocations</t>
  </si>
  <si>
    <t>Year Two Component Allocations</t>
  </si>
  <si>
    <t>Year Three Component Allocations</t>
  </si>
  <si>
    <t>BHSA Funding Summary</t>
  </si>
  <si>
    <t>Estimated Unspent Funds From Prior Fiscal Years (Including MHSA Funds)</t>
  </si>
  <si>
    <t>Estimated Year One Component Allocations</t>
  </si>
  <si>
    <t>Transfers Into PR</t>
  </si>
  <si>
    <t>Transfers From PR</t>
  </si>
  <si>
    <t>Estimated Total Available Funding for Year One</t>
  </si>
  <si>
    <t>Estimated Total Year One Expenditures</t>
  </si>
  <si>
    <t>Estimated New Year Two Component Allocations</t>
  </si>
  <si>
    <t>Transfers from PR</t>
  </si>
  <si>
    <t>Estimated Total Available Funding for Year Two</t>
  </si>
  <si>
    <t>Estimated Total Year Two Expenditures</t>
  </si>
  <si>
    <t>Estimated New Year Three Component Allocations</t>
  </si>
  <si>
    <t>Estimated Total Available Funding for Year Three</t>
  </si>
  <si>
    <t>Estimated Total Year Three Expenditures</t>
  </si>
  <si>
    <r>
      <rPr>
        <b/>
        <sz val="12"/>
        <rFont val="Segoe UI"/>
        <family val="2"/>
      </rPr>
      <t>Row 44:</t>
    </r>
    <r>
      <rPr>
        <sz val="12"/>
        <rFont val="Segoe UI"/>
        <family val="2"/>
      </rPr>
      <t xml:space="preserve"> the total projected expenditures in columns D through I and total projected individuals served annually in columns J and K will be auto-populated from rows 26 through 42.</t>
    </r>
  </si>
  <si>
    <t>Reminder: 1) Counties must comply, and must ensure their providers comply, with all applicable conditions for each source of funding, as defined in applicable laws, regulations, and guidance, including the BHSA County Policy Manual. 2) in Chapter 6, Section C of the BHSA County Policy Manual, including requiring BHSA-funded providers to bill appropriately for services covered by the county’s Medi-Cal  Counties must promote access to care through efficient use of state and county resources as outlined Behavioral Health Delivery System and make a good faith effort to seek reimbursement from Medi-Cal managed care plans and commercial health insurance. These policies apply only to non-Housing services that are eligible for both BHSA funding and another funding source, such as Medi-Cal payment, commercial payment, etc.</t>
  </si>
  <si>
    <r>
      <rPr>
        <b/>
        <sz val="12"/>
        <rFont val="Segoe UI"/>
        <family val="2"/>
      </rPr>
      <t>Row 24:</t>
    </r>
    <r>
      <rPr>
        <sz val="12"/>
        <rFont val="Segoe UI"/>
        <family val="2"/>
      </rPr>
      <t xml:space="preserve"> total projected expenditures will be auto-populated from rows 19 through 22. </t>
    </r>
  </si>
  <si>
    <r>
      <rPr>
        <b/>
        <sz val="12"/>
        <rFont val="Segoe UI"/>
        <family val="2"/>
      </rPr>
      <t xml:space="preserve">Rows 19 through 22: </t>
    </r>
    <r>
      <rPr>
        <sz val="12"/>
        <rFont val="Segoe UI"/>
        <family val="2"/>
      </rPr>
      <t xml:space="preserve">counties shall include their estimated total expenditures for the Integrated Plan period across all behavioral health funding sources and programs for each category listed. These costs are those that do not easily fit under the categories in Table One, "BH CoC Expenditures." </t>
    </r>
  </si>
  <si>
    <r>
      <rPr>
        <b/>
        <sz val="12"/>
        <rFont val="Segoe UI"/>
        <family val="2"/>
      </rPr>
      <t>Rows 19 through 34:</t>
    </r>
    <r>
      <rPr>
        <sz val="12"/>
        <rFont val="Segoe UI"/>
        <family val="2"/>
      </rPr>
      <t xml:space="preserve"> counties shall report projected expenditures for each funding source/program. </t>
    </r>
  </si>
  <si>
    <r>
      <rPr>
        <b/>
        <sz val="12"/>
        <rFont val="Segoe UI"/>
        <family val="2"/>
      </rPr>
      <t>Row 22:</t>
    </r>
    <r>
      <rPr>
        <sz val="12"/>
        <rFont val="Segoe UI"/>
        <family val="2"/>
      </rPr>
      <t xml:space="preserve"> for State General Fund, include funds received for the non-federal share of Medi-Cal payments. </t>
    </r>
  </si>
  <si>
    <r>
      <rPr>
        <b/>
        <sz val="12"/>
        <rFont val="Segoe UI"/>
        <family val="2"/>
      </rPr>
      <t xml:space="preserve">Row 27: </t>
    </r>
    <r>
      <rPr>
        <sz val="12"/>
        <rFont val="Segoe UI"/>
        <family val="2"/>
      </rPr>
      <t>for Commercial Insurance (including Medicare), reporting reflects planned reimbursement obtained by county-operated providers, not county-contracted providers.</t>
    </r>
  </si>
  <si>
    <r>
      <rPr>
        <b/>
        <sz val="12"/>
        <rFont val="Segoe UI"/>
        <family val="2"/>
      </rPr>
      <t>Row 36:</t>
    </r>
    <r>
      <rPr>
        <sz val="12"/>
        <rFont val="Segoe UI"/>
        <family val="2"/>
      </rPr>
      <t xml:space="preserve"> total expenditures will be auto-populated from rows 19 through 34.</t>
    </r>
  </si>
  <si>
    <r>
      <rPr>
        <b/>
        <sz val="12"/>
        <rFont val="Segoe UI"/>
        <family val="2"/>
      </rPr>
      <t xml:space="preserve">Row 37: </t>
    </r>
    <r>
      <rPr>
        <sz val="12"/>
        <rFont val="Segoe UI"/>
        <family val="2"/>
      </rPr>
      <t>include the total dollar amount of all projected unspent BHSA funds for each plan year.</t>
    </r>
  </si>
  <si>
    <r>
      <rPr>
        <b/>
        <sz val="12"/>
        <rFont val="Segoe UI"/>
        <family val="2"/>
      </rPr>
      <t>Rows 38 and 39:</t>
    </r>
    <r>
      <rPr>
        <sz val="12"/>
        <rFont val="Segoe UI"/>
        <family val="2"/>
      </rPr>
      <t xml:space="preserve"> will be auto-validated by DHCS against total projected expenditures in Tables One and Two.</t>
    </r>
  </si>
  <si>
    <r>
      <rPr>
        <b/>
        <sz val="12"/>
        <rFont val="Segoe UI"/>
        <family val="2"/>
      </rPr>
      <t>Rows 38-47:</t>
    </r>
    <r>
      <rPr>
        <sz val="12"/>
        <rFont val="Segoe UI"/>
        <family val="2"/>
      </rPr>
      <t xml:space="preserve"> this section will be auto-populated from the sections below it.</t>
    </r>
  </si>
  <si>
    <r>
      <rPr>
        <b/>
        <sz val="12"/>
        <rFont val="Segoe UI"/>
        <family val="2"/>
      </rPr>
      <t>Rows 38, 41, and 44:</t>
    </r>
    <r>
      <rPr>
        <sz val="12"/>
        <rFont val="Segoe UI"/>
        <family val="2"/>
      </rPr>
      <t xml:space="preserve"> the total adjusted allocation percentages for each component, inclusive of both exemptions and transfers.</t>
    </r>
  </si>
  <si>
    <r>
      <rPr>
        <b/>
        <sz val="12"/>
        <rFont val="Segoe UI"/>
        <family val="2"/>
      </rPr>
      <t>Rows 39, 42, and 45:</t>
    </r>
    <r>
      <rPr>
        <sz val="12"/>
        <rFont val="Segoe UI"/>
        <family val="2"/>
      </rPr>
      <t xml:space="preserve"> is the projected amount of funding, in dollars, based on the adjusted total allocation percentages. </t>
    </r>
  </si>
  <si>
    <r>
      <rPr>
        <b/>
        <sz val="12"/>
        <rFont val="Segoe UI"/>
        <family val="2"/>
      </rPr>
      <t>Row 46:</t>
    </r>
    <r>
      <rPr>
        <sz val="12"/>
        <rFont val="Segoe UI"/>
        <family val="2"/>
      </rPr>
      <t xml:space="preserve"> reflects the unspent MHSA funding that will be transferred to each of the Behavioral Health Services Act (BHSA) component allocations.</t>
    </r>
  </si>
  <si>
    <r>
      <rPr>
        <b/>
        <sz val="12"/>
        <rFont val="Segoe UI"/>
        <family val="2"/>
      </rPr>
      <t xml:space="preserve">Row 47: </t>
    </r>
    <r>
      <rPr>
        <sz val="12"/>
        <rFont val="Segoe UI"/>
        <family val="2"/>
      </rPr>
      <t>reflects the excess prudent reserve funding that will be transferred to each of the BHSA components.</t>
    </r>
  </si>
  <si>
    <r>
      <rPr>
        <b/>
        <sz val="12"/>
        <rFont val="Segoe UI"/>
        <family val="2"/>
      </rPr>
      <t>Row 50:</t>
    </r>
    <r>
      <rPr>
        <sz val="12"/>
        <rFont val="Segoe UI"/>
        <family val="2"/>
      </rPr>
      <t xml:space="preserve"> enter the base funding for Housing Interventions in dollars in D50. The base percentage will be auto-populated in C50.</t>
    </r>
  </si>
  <si>
    <r>
      <rPr>
        <b/>
        <sz val="12"/>
        <rFont val="Segoe UI"/>
        <family val="2"/>
      </rPr>
      <t>Row 51:</t>
    </r>
    <r>
      <rPr>
        <sz val="12"/>
        <rFont val="Segoe UI"/>
        <family val="2"/>
      </rPr>
      <t xml:space="preserve"> if your county has an approved housing exemption, enter the percent of funds you are moving out of Housing Interventions into the other components in C51. Enter this percentage as a positive value. It will automatically display as a negative value in the cell.</t>
    </r>
  </si>
  <si>
    <r>
      <rPr>
        <b/>
        <sz val="12"/>
        <rFont val="Segoe UI"/>
        <family val="2"/>
      </rPr>
      <t>Row 52:</t>
    </r>
    <r>
      <rPr>
        <sz val="12"/>
        <rFont val="Segoe UI"/>
        <family val="2"/>
      </rPr>
      <t xml:space="preserve"> if your county has an approved housing exemption, enter the percent of funds you are moving out of the other components and into Housing interventions in C52. Enter this percentage as a positive value. </t>
    </r>
  </si>
  <si>
    <r>
      <rPr>
        <b/>
        <sz val="12"/>
        <rFont val="Segoe UI"/>
        <family val="2"/>
      </rPr>
      <t>Row 59:</t>
    </r>
    <r>
      <rPr>
        <sz val="12"/>
        <rFont val="Segoe UI"/>
        <family val="2"/>
      </rPr>
      <t xml:space="preserve"> enter the base funding for Behavioral Health Services and Supports, in dollars, in D59. The base percentage will be auto-populated in C59.</t>
    </r>
  </si>
  <si>
    <r>
      <rPr>
        <b/>
        <sz val="12"/>
        <rFont val="Segoe UI"/>
        <family val="2"/>
      </rPr>
      <t xml:space="preserve">Rows 56 and 60: </t>
    </r>
    <r>
      <rPr>
        <sz val="12"/>
        <rFont val="Segoe UI"/>
        <family val="2"/>
      </rPr>
      <t xml:space="preserve">enter the percentage transferred from Housing Interventions for Full Service Partnerships (FSP) and Behavioral Health Services and Supports (BHSS), respectively. </t>
    </r>
  </si>
  <si>
    <r>
      <rPr>
        <b/>
        <sz val="12"/>
        <rFont val="Segoe UI"/>
        <family val="2"/>
      </rPr>
      <t>Rows 53, 57, and 61:</t>
    </r>
    <r>
      <rPr>
        <sz val="12"/>
        <rFont val="Segoe UI"/>
        <family val="2"/>
      </rPr>
      <t xml:space="preserve"> the updated base percentage will be auto-populated for Housing Interventions, FSP, and BHSS, respectively. </t>
    </r>
  </si>
  <si>
    <r>
      <rPr>
        <b/>
        <sz val="12"/>
        <rFont val="Segoe UI"/>
        <family val="2"/>
      </rPr>
      <t>Rows 65, 71, and 77:</t>
    </r>
    <r>
      <rPr>
        <sz val="12"/>
        <rFont val="Segoe UI"/>
        <family val="2"/>
      </rPr>
      <t xml:space="preserve"> auto-populated.</t>
    </r>
  </si>
  <si>
    <r>
      <rPr>
        <b/>
        <sz val="12"/>
        <rFont val="Segoe UI"/>
        <family val="2"/>
      </rPr>
      <t>Rows 66, 72, and 78:</t>
    </r>
    <r>
      <rPr>
        <sz val="12"/>
        <rFont val="Segoe UI"/>
        <family val="2"/>
      </rPr>
      <t xml:space="preserve"> Enter the transfer-out percentage as a positive number. It will automatically display as a negative value in the cell. </t>
    </r>
  </si>
  <si>
    <r>
      <rPr>
        <b/>
        <sz val="12"/>
        <rFont val="Segoe UI"/>
        <family val="2"/>
      </rPr>
      <t>Rows 67, 73, and 79:</t>
    </r>
    <r>
      <rPr>
        <sz val="12"/>
        <rFont val="Segoe UI"/>
        <family val="2"/>
      </rPr>
      <t xml:space="preserve"> enter your transfer in percentage as a positive number. </t>
    </r>
  </si>
  <si>
    <r>
      <rPr>
        <b/>
        <sz val="12"/>
        <rFont val="Segoe UI"/>
        <family val="2"/>
      </rPr>
      <t>Rows 68, 74, and 80:</t>
    </r>
    <r>
      <rPr>
        <sz val="12"/>
        <rFont val="Segoe UI"/>
        <family val="2"/>
      </rPr>
      <t xml:space="preserve"> the new base percentage is auto-populated for each year.</t>
    </r>
  </si>
  <si>
    <r>
      <rPr>
        <b/>
        <sz val="12"/>
        <rFont val="Segoe UI"/>
        <family val="2"/>
      </rPr>
      <t>Row 83-87:</t>
    </r>
    <r>
      <rPr>
        <sz val="12"/>
        <rFont val="Segoe UI"/>
        <family val="2"/>
      </rPr>
      <t xml:space="preserve"> enter the amount of MHSA funds by component allocation transferring to each BHSA component. Unspent MHSA funds do not include encumbered WET, CFTN, or INN projects that were operational prior to July 1, 2026. Please see Policy Manual Chapter 6, Section 7 for additional information regarding MHSA to BHSA transitions.</t>
    </r>
  </si>
  <si>
    <r>
      <rPr>
        <b/>
        <sz val="12"/>
        <rFont val="Segoe UI"/>
        <family val="2"/>
      </rPr>
      <t>Row 88:</t>
    </r>
    <r>
      <rPr>
        <sz val="12"/>
        <rFont val="Segoe UI"/>
        <family val="2"/>
      </rPr>
      <t xml:space="preserve"> the total dollar amount is auto-populated.</t>
    </r>
  </si>
  <si>
    <r>
      <rPr>
        <b/>
        <sz val="12"/>
        <rFont val="Segoe UI"/>
        <family val="2"/>
      </rPr>
      <t>Row 91:</t>
    </r>
    <r>
      <rPr>
        <sz val="12"/>
        <rFont val="Segoe UI"/>
        <family val="2"/>
      </rPr>
      <t xml:space="preserve"> enter the dollar amount of prior year prudent reserve ending balance</t>
    </r>
  </si>
  <si>
    <r>
      <rPr>
        <b/>
        <sz val="12"/>
        <rFont val="Segoe UI"/>
        <family val="2"/>
      </rPr>
      <t>Row 92:</t>
    </r>
    <r>
      <rPr>
        <sz val="12"/>
        <rFont val="Segoe UI"/>
        <family val="2"/>
      </rPr>
      <t xml:space="preserve">  enter the prudent reserve maximum for your county. </t>
    </r>
  </si>
  <si>
    <r>
      <rPr>
        <b/>
        <sz val="12"/>
        <rFont val="Segoe UI"/>
        <family val="2"/>
      </rPr>
      <t>Row 93:</t>
    </r>
    <r>
      <rPr>
        <sz val="12"/>
        <rFont val="Segoe UI"/>
        <family val="2"/>
      </rPr>
      <t xml:space="preserve"> the dollar amount of excess prudent reserve funding to be transferred out of the prudent reserve will auto-populate. </t>
    </r>
  </si>
  <si>
    <r>
      <rPr>
        <b/>
        <sz val="12"/>
        <rFont val="Segoe UI"/>
        <family val="2"/>
      </rPr>
      <t>Row 94-96:</t>
    </r>
    <r>
      <rPr>
        <sz val="12"/>
        <rFont val="Segoe UI"/>
        <family val="2"/>
      </rPr>
      <t xml:space="preserve"> enter the amount of excess prudent reserve funds to allocated to each component.</t>
    </r>
  </si>
  <si>
    <r>
      <rPr>
        <b/>
        <sz val="12"/>
        <rFont val="Segoe UI"/>
        <family val="2"/>
      </rPr>
      <t>Row 97:</t>
    </r>
    <r>
      <rPr>
        <sz val="12"/>
        <rFont val="Segoe UI"/>
        <family val="2"/>
      </rPr>
      <t xml:space="preserve"> auto-populated.</t>
    </r>
  </si>
  <si>
    <r>
      <rPr>
        <b/>
        <sz val="12"/>
        <rFont val="Segoe UI"/>
        <family val="2"/>
      </rPr>
      <t>Row 35:</t>
    </r>
    <r>
      <rPr>
        <sz val="12"/>
        <rFont val="Segoe UI"/>
        <family val="2"/>
      </rPr>
      <t xml:space="preserve"> input the estimated total Housing Intervention component allocation received for each year, including both BHSA and unspent MHSA dollars carried over. Note: Unspent MHSA dollars carried over only need to be tracked in Year 1 - DHCS will track any unspent MHSA dollars that may roll over into Years 2 and 3. </t>
    </r>
  </si>
  <si>
    <r>
      <rPr>
        <b/>
        <sz val="12"/>
        <rFont val="Segoe UI"/>
        <family val="2"/>
      </rPr>
      <t>Rows 40-55:</t>
    </r>
    <r>
      <rPr>
        <sz val="12"/>
        <rFont val="Segoe UI"/>
        <family val="2"/>
      </rPr>
      <t xml:space="preserve"> input the projected expenditures and projected slots for each Housing Intervention component service category or program for each year. </t>
    </r>
  </si>
  <si>
    <r>
      <rPr>
        <b/>
        <sz val="12"/>
        <rFont val="Segoe UI"/>
        <family val="2"/>
      </rPr>
      <t>Row 39:</t>
    </r>
    <r>
      <rPr>
        <sz val="12"/>
        <rFont val="Segoe UI"/>
        <family val="2"/>
      </rPr>
      <t xml:space="preserve"> The aim of Housing Interventions is to help individuals achieve permanent housing stability. To the maximum extent possible, counties should seek to place individuals in permanent housing settings. Housing Interventions may only be used for placement in interim settings for a limited time, 6 months for BHSA eligible individuals who have exhausted the Transitional Rent benefit and 12 months for BHSA eligible individuals not eligible to receive Transitional Rent through their Medi-Cal MCP.</t>
    </r>
  </si>
  <si>
    <r>
      <rPr>
        <b/>
        <sz val="12"/>
        <rFont val="Segoe UI"/>
        <family val="2"/>
      </rPr>
      <t xml:space="preserve">Row 44: </t>
    </r>
    <r>
      <rPr>
        <sz val="12"/>
        <rFont val="Segoe UI"/>
        <family val="2"/>
      </rPr>
      <t>Pursuant to W&amp;I Code section 5830, subdivision (c)(2), BHSA Housing Interventions may not be used for housing services covered by Medi-Cal Managed Care Plans (MCP). Please indicate the projected expenditures for BHSA funding ONLY in columns C, E, and G. Please indicate the projected expenditures for all other funding sources excluding BHSA in columns I - K.</t>
    </r>
  </si>
  <si>
    <r>
      <rPr>
        <b/>
        <sz val="12"/>
        <rFont val="Segoe UI"/>
        <family val="2"/>
      </rPr>
      <t>Row 56:</t>
    </r>
    <r>
      <rPr>
        <sz val="12"/>
        <rFont val="Segoe UI"/>
        <family val="2"/>
      </rPr>
      <t xml:space="preserve"> the sub-total of rows 40 - 55 will be auto-populated, excluding the percentage of rental and operating subsidies administered through Flex Pools.</t>
    </r>
  </si>
  <si>
    <r>
      <rPr>
        <b/>
        <sz val="12"/>
        <rFont val="Segoe UI"/>
        <family val="2"/>
      </rPr>
      <t>Row 58:</t>
    </r>
    <r>
      <rPr>
        <sz val="12"/>
        <rFont val="Segoe UI"/>
        <family val="2"/>
      </rPr>
      <t xml:space="preserve"> input the projected expenditures for Housing Interventions component's administration for each year (see Policy Manual Chapter 6, Section B.8.2.2 Indirect Costs).</t>
    </r>
  </si>
  <si>
    <r>
      <rPr>
        <b/>
        <sz val="12"/>
        <rFont val="Segoe UI"/>
        <family val="2"/>
      </rPr>
      <t>Row 59:</t>
    </r>
    <r>
      <rPr>
        <sz val="12"/>
        <rFont val="Segoe UI"/>
        <family val="2"/>
      </rPr>
      <t xml:space="preserve"> the overall total of Housing Intervention expenditures will be auto-populated from rows 56 and 58.</t>
    </r>
  </si>
  <si>
    <r>
      <rPr>
        <b/>
        <sz val="12"/>
        <rFont val="Segoe UI"/>
        <family val="2"/>
      </rPr>
      <t>Row 61:</t>
    </r>
    <r>
      <rPr>
        <sz val="12"/>
        <rFont val="Segoe UI"/>
        <family val="2"/>
      </rPr>
      <t xml:space="preserve"> input the total dollar amount for Housing Intervention component programs and services that will be dedicated to the chronically homeless population. This amount should equal 50% of Housing Interventions component allocations.</t>
    </r>
  </si>
  <si>
    <r>
      <rPr>
        <b/>
        <sz val="12"/>
        <rFont val="Segoe UI"/>
        <family val="2"/>
      </rPr>
      <t>Row 62:</t>
    </r>
    <r>
      <rPr>
        <sz val="12"/>
        <rFont val="Segoe UI"/>
        <family val="2"/>
      </rPr>
      <t xml:space="preserve"> input the total dollar amount for Housing Intervention components programs and services that will be dedicated to serving individuals with only a substance use disorder, if provided by the county. DHCS recognizes there may be duplication with funds captured in row 61.</t>
    </r>
  </si>
  <si>
    <r>
      <rPr>
        <b/>
        <sz val="12"/>
        <rFont val="Segoe UI"/>
        <family val="2"/>
      </rPr>
      <t>Row 64:</t>
    </r>
    <r>
      <rPr>
        <sz val="12"/>
        <rFont val="Segoe UI"/>
        <family val="2"/>
      </rPr>
      <t xml:space="preserve"> input the total dollar amount projected to be added to Housing Intervention component funds from the prudent reserve, if applicable.</t>
    </r>
  </si>
  <si>
    <r>
      <rPr>
        <b/>
        <sz val="12"/>
        <rFont val="Segoe UI"/>
        <family val="2"/>
      </rPr>
      <t>Row 65:</t>
    </r>
    <r>
      <rPr>
        <sz val="12"/>
        <rFont val="Segoe UI"/>
        <family val="2"/>
      </rPr>
      <t xml:space="preserve"> input the total dollar amount projected to be transferred out of Housing Intervention component funds into the prudent reserve. </t>
    </r>
  </si>
  <si>
    <r>
      <rPr>
        <b/>
        <sz val="12"/>
        <rFont val="Segoe UI"/>
        <family val="2"/>
      </rPr>
      <t>Row 67:</t>
    </r>
    <r>
      <rPr>
        <sz val="12"/>
        <rFont val="Segoe UI"/>
        <family val="2"/>
      </rPr>
      <t xml:space="preserve"> the proportion of funds dedicated to capital development funds will be auto-populated from rows 53 and 35.</t>
    </r>
  </si>
  <si>
    <r>
      <rPr>
        <b/>
        <sz val="12"/>
        <rFont val="Segoe UI"/>
        <family val="2"/>
      </rPr>
      <t xml:space="preserve">Row 68: </t>
    </r>
    <r>
      <rPr>
        <sz val="12"/>
        <rFont val="Segoe UI"/>
        <family val="2"/>
      </rPr>
      <t>the proportion of funds dedicated to the chronically homeless population will be auto-populated from rows 61 and 35.</t>
    </r>
  </si>
  <si>
    <r>
      <rPr>
        <b/>
        <sz val="12"/>
        <rFont val="Segoe UI"/>
        <family val="2"/>
      </rPr>
      <t>Rows 70 and 71:</t>
    </r>
    <r>
      <rPr>
        <sz val="12"/>
        <rFont val="Segoe UI"/>
        <family val="2"/>
      </rPr>
      <t xml:space="preserve"> input the estimated unduplicated count of individuals that will be served across all Housing Intervention component services.</t>
    </r>
  </si>
  <si>
    <r>
      <rPr>
        <b/>
        <sz val="12"/>
        <rFont val="Segoe UI"/>
        <family val="2"/>
      </rPr>
      <t xml:space="preserve">Row 22: </t>
    </r>
    <r>
      <rPr>
        <sz val="12"/>
        <rFont val="Segoe UI"/>
        <family val="2"/>
      </rPr>
      <t xml:space="preserve">input the total estimated FSP component allocation received  for each year, including both BHSA and unspent MHSA dollars carried over. </t>
    </r>
    <r>
      <rPr>
        <b/>
        <sz val="12"/>
        <rFont val="Segoe UI"/>
        <family val="2"/>
      </rPr>
      <t>Note:</t>
    </r>
    <r>
      <rPr>
        <sz val="12"/>
        <rFont val="Segoe UI"/>
        <family val="2"/>
      </rPr>
      <t xml:space="preserve"> Unspent MHSA dollars carried over only need tracked in Year 1 - DHCS will track any unspent MHSA dollars that may roll over into Years 2 and 3. </t>
    </r>
  </si>
  <si>
    <r>
      <rPr>
        <b/>
        <sz val="12"/>
        <rFont val="Segoe UI"/>
        <family val="2"/>
      </rPr>
      <t xml:space="preserve">Rows 27-35: </t>
    </r>
    <r>
      <rPr>
        <sz val="12"/>
        <rFont val="Segoe UI"/>
        <family val="2"/>
      </rPr>
      <t xml:space="preserve">input the projected expenditures for each FSP service category or program for each year. </t>
    </r>
  </si>
  <si>
    <r>
      <rPr>
        <b/>
        <sz val="12"/>
        <rFont val="Segoe UI"/>
        <family val="2"/>
      </rPr>
      <t xml:space="preserve">Note: </t>
    </r>
    <r>
      <rPr>
        <sz val="12"/>
        <rFont val="Segoe UI"/>
        <family val="2"/>
      </rPr>
      <t>DHCS expects other required uses of FSP funding (e.g., mental health services, supportive services, substance use disorder (SUD) treatment services, ongoing engagement services) to be captured within rows 27 - 32. Any mental health and supportive service or SUD treatment service expenditures not included in these rows should be accounted for in rows 33 and 34, accordingly.</t>
    </r>
  </si>
  <si>
    <r>
      <rPr>
        <b/>
        <sz val="12"/>
        <rFont val="Segoe UI"/>
        <family val="2"/>
      </rPr>
      <t>Row 36:</t>
    </r>
    <r>
      <rPr>
        <sz val="12"/>
        <rFont val="Segoe UI"/>
        <family val="2"/>
      </rPr>
      <t xml:space="preserve"> the subtotal of FSP programs/services will be auto-populated from rows 27 through 35.</t>
    </r>
  </si>
  <si>
    <r>
      <rPr>
        <b/>
        <sz val="12"/>
        <rFont val="Segoe UI"/>
        <family val="2"/>
      </rPr>
      <t>Row 38:</t>
    </r>
    <r>
      <rPr>
        <sz val="12"/>
        <rFont val="Segoe UI"/>
        <family val="2"/>
      </rPr>
      <t xml:space="preserve"> input the projected expenditures for the FSP component's administration for each year (see Policy Manual Chapter 6, Section B.8.2.2 Indirect Costs). </t>
    </r>
  </si>
  <si>
    <r>
      <rPr>
        <b/>
        <sz val="12"/>
        <rFont val="Segoe UI"/>
        <family val="2"/>
      </rPr>
      <t>Row 39:</t>
    </r>
    <r>
      <rPr>
        <sz val="12"/>
        <rFont val="Segoe UI"/>
        <family val="2"/>
      </rPr>
      <t xml:space="preserve"> total projected expenditures for FSP for each year will be auto-populated from rows 36 and 38.</t>
    </r>
  </si>
  <si>
    <r>
      <rPr>
        <b/>
        <sz val="12"/>
        <rFont val="Segoe UI"/>
        <family val="2"/>
      </rPr>
      <t>Row 41:</t>
    </r>
    <r>
      <rPr>
        <sz val="12"/>
        <rFont val="Segoe UI"/>
        <family val="2"/>
      </rPr>
      <t xml:space="preserve"> input the total dollar amount projected to be added to FSP from the prudent reserve, if applicable.</t>
    </r>
  </si>
  <si>
    <r>
      <rPr>
        <b/>
        <sz val="12"/>
        <rFont val="Segoe UI"/>
        <family val="2"/>
      </rPr>
      <t>Row 42:</t>
    </r>
    <r>
      <rPr>
        <sz val="12"/>
        <rFont val="Segoe UI"/>
        <family val="2"/>
      </rPr>
      <t xml:space="preserve"> input the total dollar amount projected to be transferred out of FSP into the prudent reserve. </t>
    </r>
  </si>
  <si>
    <r>
      <rPr>
        <b/>
        <sz val="12"/>
        <rFont val="Segoe UI"/>
        <family val="2"/>
      </rPr>
      <t>Rows 44 and 45:</t>
    </r>
    <r>
      <rPr>
        <sz val="12"/>
        <rFont val="Segoe UI"/>
        <family val="2"/>
      </rPr>
      <t xml:space="preserve"> input the estimated unduplicated count of individuals that will be served across all FSP programs. </t>
    </r>
  </si>
  <si>
    <r>
      <rPr>
        <b/>
        <sz val="12"/>
        <rFont val="Segoe UI"/>
        <family val="2"/>
      </rPr>
      <t>Row 24:</t>
    </r>
    <r>
      <rPr>
        <sz val="12"/>
        <rFont val="Segoe UI"/>
        <family val="2"/>
      </rPr>
      <t xml:space="preserve"> input the total estimated BHSS component allocation received for each year, including both BHSA and unspent MHSA dollars carried over. </t>
    </r>
    <r>
      <rPr>
        <b/>
        <sz val="12"/>
        <rFont val="Segoe UI"/>
        <family val="2"/>
      </rPr>
      <t>Note:</t>
    </r>
    <r>
      <rPr>
        <sz val="12"/>
        <rFont val="Segoe UI"/>
        <family val="2"/>
      </rPr>
      <t xml:space="preserve"> Unspent MHSA dollars carried over only need to be tracked in Year 1 - DHCS will track any unspent MHSA dollars that may roll over into Years 2 and 3. </t>
    </r>
  </si>
  <si>
    <r>
      <rPr>
        <b/>
        <sz val="12"/>
        <rFont val="Segoe UI"/>
        <family val="2"/>
      </rPr>
      <t xml:space="preserve">Rows 27-39: </t>
    </r>
    <r>
      <rPr>
        <sz val="12"/>
        <rFont val="Segoe UI"/>
        <family val="2"/>
      </rPr>
      <t xml:space="preserve">input the projected expenditures for each BHSS service category or program for each year. </t>
    </r>
  </si>
  <si>
    <r>
      <rPr>
        <b/>
        <sz val="12"/>
        <rFont val="Segoe UI"/>
        <family val="2"/>
      </rPr>
      <t>Row 40:</t>
    </r>
    <r>
      <rPr>
        <sz val="12"/>
        <rFont val="Segoe UI"/>
        <family val="2"/>
      </rPr>
      <t xml:space="preserve"> the subtotal for projected expenditures will be auto-populated from rows 27-29, 32, 33, 36, and 39.</t>
    </r>
  </si>
  <si>
    <r>
      <rPr>
        <b/>
        <sz val="12"/>
        <rFont val="Segoe UI"/>
        <family val="2"/>
      </rPr>
      <t>Row 42:</t>
    </r>
    <r>
      <rPr>
        <sz val="12"/>
        <rFont val="Segoe UI"/>
        <family val="2"/>
      </rPr>
      <t xml:space="preserve"> input the total projected expenditures for BHSS administration for each year (see Policy Manual Chapter 6, Section B.8.2.2 Indirect Costs).</t>
    </r>
  </si>
  <si>
    <r>
      <rPr>
        <b/>
        <sz val="12"/>
        <rFont val="Segoe UI"/>
        <family val="2"/>
      </rPr>
      <t>Row 43:</t>
    </r>
    <r>
      <rPr>
        <sz val="12"/>
        <rFont val="Segoe UI"/>
        <family val="2"/>
      </rPr>
      <t xml:space="preserve"> the total for projected BHSS expenditures will be auto-populated from rows 40 and 42.</t>
    </r>
  </si>
  <si>
    <r>
      <rPr>
        <b/>
        <sz val="12"/>
        <rFont val="Segoe UI"/>
        <family val="2"/>
      </rPr>
      <t>Row 45:</t>
    </r>
    <r>
      <rPr>
        <sz val="12"/>
        <rFont val="Segoe UI"/>
        <family val="2"/>
      </rPr>
      <t xml:space="preserve"> input the total dollar amount projected to the BHSS funding component from the prudent reserve (if applicable).</t>
    </r>
  </si>
  <si>
    <r>
      <rPr>
        <b/>
        <sz val="12"/>
        <rFont val="Segoe UI"/>
        <family val="2"/>
      </rPr>
      <t xml:space="preserve">Row 46: </t>
    </r>
    <r>
      <rPr>
        <sz val="12"/>
        <rFont val="Segoe UI"/>
        <family val="2"/>
      </rPr>
      <t xml:space="preserve">input the total dollar amount projected to be transferred out of the BHSS funding component into the prudent reserve. </t>
    </r>
  </si>
  <si>
    <r>
      <rPr>
        <b/>
        <sz val="12"/>
        <rFont val="Segoe UI"/>
        <family val="2"/>
      </rPr>
      <t>Row 48:</t>
    </r>
    <r>
      <rPr>
        <sz val="12"/>
        <rFont val="Segoe UI"/>
        <family val="2"/>
      </rPr>
      <t xml:space="preserve"> the proportion of EI funds will auto-populate from rows 29 and 24.</t>
    </r>
  </si>
  <si>
    <r>
      <rPr>
        <b/>
        <sz val="12"/>
        <rFont val="Segoe UI"/>
        <family val="2"/>
      </rPr>
      <t>Row 49:</t>
    </r>
    <r>
      <rPr>
        <sz val="12"/>
        <rFont val="Segoe UI"/>
        <family val="2"/>
      </rPr>
      <t xml:space="preserve"> the proportion of Youth-Focused EI funds will auto-populate from rows 30 and 29.</t>
    </r>
  </si>
  <si>
    <r>
      <rPr>
        <b/>
        <sz val="12"/>
        <rFont val="Segoe UI"/>
        <family val="2"/>
      </rPr>
      <t>Rows 51 and 52:</t>
    </r>
    <r>
      <rPr>
        <sz val="12"/>
        <rFont val="Segoe UI"/>
        <family val="2"/>
      </rPr>
      <t xml:space="preserve"> input the estimated unduplicated count of individuals that will be served across all BHSA-funded programs. </t>
    </r>
  </si>
  <si>
    <r>
      <rPr>
        <b/>
        <sz val="12"/>
        <rFont val="Segoe UI"/>
        <family val="2"/>
      </rPr>
      <t xml:space="preserve">Row 30: </t>
    </r>
    <r>
      <rPr>
        <sz val="12"/>
        <rFont val="Segoe UI"/>
        <family val="2"/>
      </rPr>
      <t xml:space="preserve">the total dollar amounts of BHSA component allocations dedicated to improvement and monitoring activities, including plan operations, quality and outcomes, data reporting pursuant to W&amp;I Code § 5963.04, and monitoring of subcontractor compliance for all county behavioral health programs, including, but not limited to, programs administered by a Medi-Cal behavioral health delivery system, as defined in subdivision (i) of Section 14184.101, and programs funded by the Projects for Assistance in Transition from Homelessness grant, the Community Mental Health Services Block Grant, and other Substance Abuse and Mental Health Services Administration grants by year. Under W&amp;I Code § 5892 (e)(2)(B), the total amount shall equal 2% or less of total projected annual revenues of the local behavioral health services fund for counties with a population over 200,000 or 4% of the total projected annual revenues of the local behavioral health services fund for counties with a population of less than 200,000. Any costs that exceed that amount will be included in the governor's budget. </t>
    </r>
  </si>
  <si>
    <r>
      <rPr>
        <b/>
        <sz val="12"/>
        <rFont val="Segoe UI"/>
        <family val="2"/>
      </rPr>
      <t>Row 31:</t>
    </r>
    <r>
      <rPr>
        <sz val="12"/>
        <rFont val="Segoe UI"/>
        <family val="2"/>
      </rPr>
      <t xml:space="preserve"> the total dollar amount of BHSA component allocations dedicated to county Integrated Plan annual planning costs, including stakeholder engagement in planning and local Behavioral Health Board activities by year. Under W&amp;I Code § 5892 (e)(1)(B), this amount shall be 5% or less of total projected annual revenues of the local behavioral health services fund. Any costs that exceed that amount will be included in the governor's budget. </t>
    </r>
  </si>
  <si>
    <r>
      <rPr>
        <b/>
        <sz val="12"/>
        <rFont val="Segoe UI"/>
        <family val="2"/>
      </rPr>
      <t>Row 32:</t>
    </r>
    <r>
      <rPr>
        <sz val="12"/>
        <rFont val="Segoe UI"/>
        <family val="2"/>
      </rPr>
      <t xml:space="preserve"> The total dollar amounts for new and ongoing county and behavioral health agency administrative costs to implement W&amp;I Code § 5963-5963.06 and § 14197.71.</t>
    </r>
  </si>
  <si>
    <r>
      <rPr>
        <b/>
        <sz val="12"/>
        <rFont val="Segoe UI"/>
        <family val="2"/>
      </rPr>
      <t>Row 34:</t>
    </r>
    <r>
      <rPr>
        <sz val="12"/>
        <rFont val="Segoe UI"/>
        <family val="2"/>
      </rPr>
      <t xml:space="preserve"> DHCS will pre-populate this row based on the allocation methodology outlined in the BHSA County Policy Manual.</t>
    </r>
  </si>
  <si>
    <r>
      <rPr>
        <b/>
        <sz val="12"/>
        <rFont val="Segoe UI"/>
        <family val="2"/>
      </rPr>
      <t>Row 35:</t>
    </r>
    <r>
      <rPr>
        <sz val="12"/>
        <rFont val="Segoe UI"/>
        <family val="2"/>
      </rPr>
      <t xml:space="preserve"> the proportion of funding used for improvement and monitoring will be auto-populated from rows 30 and 34.</t>
    </r>
  </si>
  <si>
    <r>
      <rPr>
        <b/>
        <sz val="12"/>
        <rFont val="Segoe UI"/>
        <family val="2"/>
      </rPr>
      <t>Row 36:</t>
    </r>
    <r>
      <rPr>
        <sz val="12"/>
        <rFont val="Segoe UI"/>
        <family val="2"/>
      </rPr>
      <t xml:space="preserve"> the proportion of funding used for planning expenditures will be auto-populated from rows 31 and 34.</t>
    </r>
  </si>
  <si>
    <r>
      <rPr>
        <b/>
        <sz val="12"/>
        <rFont val="Segoe UI"/>
        <family val="2"/>
      </rPr>
      <t>Row 37: For counties with a population under 200,000:</t>
    </r>
    <r>
      <rPr>
        <sz val="12"/>
        <rFont val="Segoe UI"/>
        <family val="2"/>
      </rPr>
      <t xml:space="preserve"> add any Improvement and Monitoring expenditures that exceed 4% of the total projected annual revenues of the Local Behavioral Health Services Fund, any County Integrated Plan Annual Planning expenditures that exceed 5% of the total projected annual revenues of the Local Behavioral Health Services Fund, and any new and ongoing administrative costs to obtain the input for this cell. </t>
    </r>
  </si>
  <si>
    <r>
      <rPr>
        <b/>
        <sz val="12"/>
        <rFont val="Segoe UI"/>
        <family val="2"/>
      </rPr>
      <t>Rows 18 and 19:</t>
    </r>
    <r>
      <rPr>
        <sz val="12"/>
        <rFont val="Segoe UI"/>
        <family val="2"/>
      </rPr>
      <t xml:space="preserve"> dollar amounts will be auto-populated from Table 4 rows 91 and 92</t>
    </r>
  </si>
  <si>
    <r>
      <rPr>
        <b/>
        <sz val="12"/>
        <rFont val="Segoe UI"/>
        <family val="2"/>
      </rPr>
      <t xml:space="preserve">Row 20: </t>
    </r>
    <r>
      <rPr>
        <sz val="12"/>
        <rFont val="Segoe UI"/>
        <family val="2"/>
      </rPr>
      <t>total excess prudent reserve dollars will be auto-populated from rows 18 and 19.</t>
    </r>
  </si>
  <si>
    <r>
      <rPr>
        <b/>
        <sz val="12"/>
        <rFont val="Segoe UI"/>
        <family val="2"/>
      </rPr>
      <t>Rows 21-23:</t>
    </r>
    <r>
      <rPr>
        <sz val="12"/>
        <rFont val="Segoe UI"/>
        <family val="2"/>
      </rPr>
      <t xml:space="preserve"> total dollar amounts will be auto-populated from Table 4, rows 94-96.</t>
    </r>
  </si>
  <si>
    <r>
      <rPr>
        <b/>
        <sz val="12"/>
        <rFont val="Segoe UI"/>
        <family val="2"/>
      </rPr>
      <t>Row 22:</t>
    </r>
    <r>
      <rPr>
        <sz val="12"/>
        <rFont val="Segoe UI"/>
        <family val="2"/>
      </rPr>
      <t xml:space="preserve"> the new base percentage for each component will be auto-populated from Table 4, row 38.</t>
    </r>
  </si>
  <si>
    <r>
      <rPr>
        <b/>
        <sz val="12"/>
        <rFont val="Segoe UI"/>
        <family val="2"/>
      </rPr>
      <t xml:space="preserve">Row 24: </t>
    </r>
    <r>
      <rPr>
        <sz val="12"/>
        <rFont val="Segoe UI"/>
        <family val="2"/>
      </rPr>
      <t>total excess prudent reserve funds allocated to BHSA components will be auto-populated from rows 21 through 23.</t>
    </r>
  </si>
  <si>
    <r>
      <rPr>
        <b/>
        <sz val="12"/>
        <rFont val="Segoe UI"/>
        <family val="2"/>
      </rPr>
      <t xml:space="preserve">Row 27: </t>
    </r>
    <r>
      <rPr>
        <sz val="12"/>
        <rFont val="Segoe UI"/>
        <family val="2"/>
      </rPr>
      <t>the total amount of planned distributions from the prudent reserve into the BHSA component allocations for each plan year will be auto-populated from Table 5 row 64, Table 6 row 41, and Table 7 row 45.</t>
    </r>
  </si>
  <si>
    <r>
      <rPr>
        <b/>
        <sz val="12"/>
        <rFont val="Segoe UI"/>
        <family val="2"/>
      </rPr>
      <t xml:space="preserve">Row 26: </t>
    </r>
    <r>
      <rPr>
        <sz val="12"/>
        <rFont val="Segoe UI"/>
        <family val="2"/>
      </rPr>
      <t>the total amount of planned contributions into the prudent reserve from all BHSA components allocations for each plan year will be auto-populated from Table 5 row 65, Table 6 row 42, and Table 7 row 46.</t>
    </r>
  </si>
  <si>
    <r>
      <rPr>
        <b/>
        <sz val="12"/>
        <rFont val="Segoe UI"/>
        <family val="2"/>
      </rPr>
      <t>Row 25:</t>
    </r>
    <r>
      <rPr>
        <sz val="12"/>
        <rFont val="Segoe UI"/>
        <family val="2"/>
      </rPr>
      <t xml:space="preserve"> auto-validates from rows 20 and 24 to ensure the dollar amounts match with "equal" or "does not equal" statements.</t>
    </r>
  </si>
  <si>
    <r>
      <rPr>
        <b/>
        <sz val="12"/>
        <rFont val="Segoe UI"/>
        <family val="2"/>
      </rPr>
      <t>Rows 23-25:</t>
    </r>
    <r>
      <rPr>
        <sz val="12"/>
        <rFont val="Segoe UI"/>
        <family val="2"/>
      </rPr>
      <t xml:space="preserve"> the dollar amount allocated to each component for each year of the Integrated Plan will be auto-populated from Table 5, row 35; Table 6, row 22; and Table 7, row 24, respectively. </t>
    </r>
  </si>
  <si>
    <r>
      <rPr>
        <b/>
        <sz val="12"/>
        <rFont val="Segoe UI"/>
        <family val="2"/>
      </rPr>
      <t xml:space="preserve">Rows 32, 39, and 46: </t>
    </r>
    <r>
      <rPr>
        <sz val="12"/>
        <rFont val="Segoe UI"/>
        <family val="2"/>
      </rPr>
      <t>estimated available funding will be auto-populated from rows 28 through 31, 35 through 38, and 42 through 45.</t>
    </r>
  </si>
  <si>
    <r>
      <rPr>
        <b/>
        <sz val="12"/>
        <rFont val="Segoe UI"/>
        <family val="2"/>
      </rPr>
      <t xml:space="preserve">Rows 33, 40, and 47: </t>
    </r>
    <r>
      <rPr>
        <sz val="12"/>
        <rFont val="Segoe UI"/>
        <family val="2"/>
      </rPr>
      <t>estimated expenditures for each component will be auto-populated from Table 5, row 59; Table 6, row 39; and Table 7, row 43.</t>
    </r>
  </si>
  <si>
    <r>
      <rPr>
        <b/>
        <sz val="12"/>
        <rFont val="Segoe UI"/>
        <family val="2"/>
      </rPr>
      <t xml:space="preserve">Rows 35 and 42: </t>
    </r>
    <r>
      <rPr>
        <sz val="12"/>
        <rFont val="Segoe UI"/>
        <family val="2"/>
      </rPr>
      <t>The estimated unspent funds from prior fiscal years will be auto-populated from rows 32 and 33 and rows 39 and 40, respectively.</t>
    </r>
  </si>
  <si>
    <r>
      <rPr>
        <b/>
        <sz val="12"/>
        <color rgb="FF000000"/>
        <rFont val="Segoe UI"/>
      </rPr>
      <t>Row 28:</t>
    </r>
    <r>
      <rPr>
        <sz val="12"/>
        <color rgb="FF000000"/>
        <rFont val="Segoe UI"/>
      </rPr>
      <t xml:space="preserve"> the total amount of unspent funds from prior fiscal years, inclusive of unspent MHSA funds, will be auto-populated from Table 3 row 37 and Table 4 row 46.</t>
    </r>
  </si>
  <si>
    <r>
      <rPr>
        <b/>
        <sz val="12"/>
        <color rgb="FF000000"/>
        <rFont val="Segoe UI"/>
      </rPr>
      <t>Row 55:</t>
    </r>
    <r>
      <rPr>
        <sz val="12"/>
        <color rgb="FF000000"/>
        <rFont val="Segoe UI"/>
      </rPr>
      <t xml:space="preserve"> enter the base funding for Full Service Partnerships, in dollars, in D55. The base percentage will be auto-populated in C55.</t>
    </r>
  </si>
  <si>
    <r>
      <rPr>
        <b/>
        <sz val="12"/>
        <color rgb="FF000000"/>
        <rFont val="Segoe UI"/>
      </rPr>
      <t xml:space="preserve">Rows 30, 37, and 44: </t>
    </r>
    <r>
      <rPr>
        <sz val="12"/>
        <color rgb="FF000000"/>
        <rFont val="Segoe UI"/>
      </rPr>
      <t>The total amount of funding transfered from each BHSA component into the prudent reserve for each plan year will be auto-populated from Table 5, row 65; Table 6, row 42; and Table 7, row 46.</t>
    </r>
  </si>
  <si>
    <r>
      <rPr>
        <b/>
        <sz val="12"/>
        <color rgb="FF000000"/>
        <rFont val="Segoe UI"/>
      </rPr>
      <t>Rows 31, 38, and 45:</t>
    </r>
    <r>
      <rPr>
        <sz val="12"/>
        <color rgb="FF000000"/>
        <rFont val="Segoe UI"/>
      </rPr>
      <t xml:space="preserve"> the total amount of funding transferred from the prudent reserve into each BHSA component allocation for each plan year will be auto-populated from Table 5, row 64; Table 6, row 41; and Table 7, row 45.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</si>
</sst>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409]* #,##0.00_);_([$$-409]* \(#,##0.00\);_([$$-409]* &quot;-&quot;??_);_(@_)"/>
    <numFmt numFmtId="165" formatCode="\-0%;\ \-0%;\ 0%"/>
    <numFmt numFmtId="166" formatCode="_(&quot;$&quot;* #,##0.0_);_(&quot;$&quot;* \(#,##0.0\);_(&quot;$&quot;* &quot;-&quot;??_);_(@_)"/>
  </numFmts>
  <fonts count="46"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font>
    <font>
      <sz val="11"/>
      <name val="Calibri"/>
      <family val="2"/>
      <scheme val="minor"/>
    </font>
    <font>
      <b/>
      <sz val="11"/>
      <name val="Calibri"/>
      <family val="2"/>
      <scheme val="minor"/>
    </font>
    <font>
      <sz val="11"/>
      <color rgb="FFFF0000"/>
      <name val="Calibri"/>
      <family val="2"/>
      <scheme val="minor"/>
    </font>
    <font>
      <b/>
      <sz val="12"/>
      <color theme="1"/>
      <name val="Calibri"/>
      <family val="2"/>
      <scheme val="minor"/>
    </font>
    <font>
      <b/>
      <sz val="12"/>
      <color rgb="FF000000"/>
      <name val="Calibri"/>
      <family val="2"/>
    </font>
    <font>
      <sz val="11"/>
      <color theme="1"/>
      <name val="Calibri"/>
      <family val="2"/>
      <scheme val="minor"/>
    </font>
    <font>
      <b/>
      <sz val="12"/>
      <name val="Calibri"/>
      <family val="2"/>
      <scheme val="minor"/>
    </font>
    <font>
      <sz val="11"/>
      <name val="Calibri"/>
      <family val="2"/>
    </font>
    <font>
      <b/>
      <sz val="11"/>
      <color theme="0"/>
      <name val="Calibri"/>
      <family val="2"/>
      <scheme val="minor"/>
    </font>
    <font>
      <b/>
      <sz val="12"/>
      <color theme="0"/>
      <name val="Calibri"/>
      <family val="2"/>
      <scheme val="minor"/>
    </font>
    <font>
      <sz val="12"/>
      <color theme="0"/>
      <name val="Calibri"/>
      <family val="2"/>
      <scheme val="minor"/>
    </font>
    <font>
      <b/>
      <strike/>
      <sz val="12"/>
      <color theme="0"/>
      <name val="Calibri"/>
      <family val="2"/>
    </font>
    <font>
      <strike/>
      <sz val="11"/>
      <color theme="1"/>
      <name val="Calibri"/>
      <family val="2"/>
      <scheme val="minor"/>
    </font>
    <font>
      <sz val="9"/>
      <color indexed="81"/>
      <name val="Tahoma"/>
      <family val="2"/>
    </font>
    <font>
      <b/>
      <sz val="9"/>
      <color indexed="81"/>
      <name val="Tahoma"/>
      <family val="2"/>
    </font>
    <font>
      <sz val="8"/>
      <name val="Calibri"/>
      <family val="2"/>
      <scheme val="minor"/>
    </font>
    <font>
      <b/>
      <sz val="12"/>
      <color rgb="FF000000"/>
      <name val="Segoe UI"/>
      <family val="2"/>
    </font>
    <font>
      <sz val="12"/>
      <name val="Segoe UI"/>
      <family val="2"/>
    </font>
    <font>
      <sz val="12"/>
      <color rgb="FF000000"/>
      <name val="Segoe UI"/>
      <family val="2"/>
    </font>
    <font>
      <b/>
      <sz val="12"/>
      <name val="Segoe UI"/>
      <family val="2"/>
    </font>
    <font>
      <sz val="12"/>
      <color theme="1"/>
      <name val="Segoe UI"/>
      <family val="2"/>
    </font>
    <font>
      <b/>
      <sz val="12"/>
      <color theme="0"/>
      <name val="Segoe UI"/>
      <family val="2"/>
    </font>
    <font>
      <b/>
      <sz val="12"/>
      <color theme="1"/>
      <name val="Segoe UI"/>
      <family val="2"/>
    </font>
    <font>
      <b/>
      <sz val="12"/>
      <color rgb="FFFF0000"/>
      <name val="Segoe UI"/>
      <family val="2"/>
    </font>
    <font>
      <sz val="12"/>
      <color rgb="FFC00000"/>
      <name val="Segoe UI"/>
      <family val="2"/>
    </font>
    <font>
      <sz val="12"/>
      <color theme="0"/>
      <name val="Segoe UI"/>
      <family val="2"/>
    </font>
    <font>
      <b/>
      <sz val="12"/>
      <color rgb="FF26597C"/>
      <name val="Segoe UI"/>
      <family val="2"/>
    </font>
    <font>
      <b/>
      <sz val="12"/>
      <color rgb="FFF9A71C"/>
      <name val="Segoe UI"/>
      <family val="2"/>
    </font>
    <font>
      <b/>
      <sz val="12"/>
      <color rgb="FFE47225"/>
      <name val="Segoe UI"/>
      <family val="2"/>
    </font>
    <font>
      <sz val="12"/>
      <color rgb="FFE47225"/>
      <name val="Segoe UI"/>
      <family val="2"/>
    </font>
    <font>
      <sz val="12"/>
      <color rgb="FFF9A71C"/>
      <name val="Segoe UI"/>
      <family val="2"/>
    </font>
    <font>
      <sz val="12"/>
      <color rgb="FFEF8D21"/>
      <name val="Segoe UI"/>
      <family val="2"/>
    </font>
    <font>
      <b/>
      <sz val="12"/>
      <color rgb="FFEF8D21"/>
      <name val="Segoe UI"/>
      <family val="2"/>
    </font>
    <font>
      <sz val="12"/>
      <color rgb="FF26597C"/>
      <name val="Segoe UI"/>
      <family val="2"/>
    </font>
    <font>
      <b/>
      <sz val="12"/>
      <color rgb="FF1F456B"/>
      <name val="Segoe UI"/>
      <family val="2"/>
    </font>
    <font>
      <b/>
      <sz val="12"/>
      <color rgb="FF2D6E8D"/>
      <name val="Segoe UI"/>
      <family val="2"/>
    </font>
    <font>
      <sz val="11"/>
      <color theme="0"/>
      <name val="Calibri"/>
      <family val="2"/>
      <scheme val="minor"/>
    </font>
    <font>
      <strike/>
      <sz val="12"/>
      <name val="Segoe UI"/>
      <family val="2"/>
    </font>
    <font>
      <b/>
      <sz val="12"/>
      <color rgb="FFFFFFFF"/>
      <name val="Segoe UI"/>
      <family val="2"/>
    </font>
    <font>
      <b/>
      <sz val="14"/>
      <color theme="0"/>
      <name val="Segoe UI"/>
      <family val="2"/>
    </font>
    <font>
      <b/>
      <sz val="12"/>
      <color rgb="FF000000"/>
      <name val="Segoe UI"/>
    </font>
    <font>
      <sz val="12"/>
      <color rgb="FF000000"/>
      <name val="Segoe UI"/>
    </font>
  </fonts>
  <fills count="2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rgb="FFFFFF00"/>
        <bgColor indexed="64"/>
      </patternFill>
    </fill>
    <fill>
      <patternFill patternType="solid">
        <fgColor rgb="FF2D6E8D"/>
        <bgColor indexed="64"/>
      </patternFill>
    </fill>
    <fill>
      <patternFill patternType="solid">
        <fgColor rgb="FF17315A"/>
        <bgColor indexed="64"/>
      </patternFill>
    </fill>
    <fill>
      <patternFill patternType="solid">
        <fgColor rgb="FFEF8D21"/>
        <bgColor indexed="64"/>
      </patternFill>
    </fill>
    <fill>
      <patternFill patternType="solid">
        <fgColor rgb="FFE47225"/>
        <bgColor indexed="64"/>
      </patternFill>
    </fill>
    <fill>
      <patternFill patternType="solid">
        <fgColor rgb="FF1F456B"/>
        <bgColor indexed="64"/>
      </patternFill>
    </fill>
    <fill>
      <patternFill patternType="solid">
        <fgColor rgb="FFF9A71C"/>
        <bgColor indexed="64"/>
      </patternFill>
    </fill>
    <fill>
      <patternFill patternType="solid">
        <fgColor rgb="FF26597C"/>
        <bgColor indexed="64"/>
      </patternFill>
    </fill>
    <fill>
      <patternFill patternType="solid">
        <fgColor theme="2" tint="-9.9978637043366805E-2"/>
        <bgColor indexed="64"/>
      </patternFill>
    </fill>
  </fills>
  <borders count="6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style="thin">
        <color indexed="64"/>
      </top>
      <bottom style="medium">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medium">
        <color indexed="64"/>
      </bottom>
      <diagonal/>
    </border>
    <border>
      <left style="thin">
        <color rgb="FF000000"/>
      </left>
      <right style="thin">
        <color indexed="64"/>
      </right>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rgb="FF000000"/>
      </bottom>
      <diagonal/>
    </border>
    <border>
      <left style="medium">
        <color indexed="64"/>
      </left>
      <right style="thin">
        <color rgb="FF000000"/>
      </right>
      <top/>
      <bottom style="thin">
        <color rgb="FF000000"/>
      </bottom>
      <diagonal/>
    </border>
    <border>
      <left style="thin">
        <color rgb="FF000000"/>
      </left>
      <right/>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5">
    <xf numFmtId="0" fontId="0" fillId="0" borderId="0"/>
    <xf numFmtId="0" fontId="3" fillId="0" borderId="0"/>
    <xf numFmtId="43" fontId="3"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cellStyleXfs>
  <cellXfs count="547">
    <xf numFmtId="0" fontId="0" fillId="0" borderId="0" xfId="0"/>
    <xf numFmtId="0" fontId="0" fillId="0" borderId="2" xfId="0" applyBorder="1" applyAlignment="1">
      <alignment wrapText="1"/>
    </xf>
    <xf numFmtId="0" fontId="2" fillId="0" borderId="2" xfId="0" applyFont="1" applyBorder="1" applyAlignment="1">
      <alignment horizontal="center" vertical="top" wrapText="1"/>
    </xf>
    <xf numFmtId="0" fontId="3" fillId="0" borderId="2" xfId="1" applyBorder="1" applyAlignment="1" applyProtection="1">
      <alignment horizontal="left" wrapText="1"/>
      <protection locked="0"/>
    </xf>
    <xf numFmtId="0" fontId="0" fillId="0" borderId="0" xfId="0" applyAlignment="1">
      <alignment wrapText="1"/>
    </xf>
    <xf numFmtId="0" fontId="0" fillId="2" borderId="2" xfId="0" applyFill="1" applyBorder="1" applyAlignment="1">
      <alignment wrapText="1"/>
    </xf>
    <xf numFmtId="0" fontId="1" fillId="0" borderId="0" xfId="0" applyFont="1" applyAlignment="1">
      <alignment horizontal="right" wrapText="1"/>
    </xf>
    <xf numFmtId="0" fontId="0" fillId="0" borderId="2" xfId="0" applyBorder="1" applyAlignment="1">
      <alignment horizontal="left" vertical="center" wrapText="1"/>
    </xf>
    <xf numFmtId="0" fontId="4" fillId="0" borderId="2" xfId="0" applyFont="1" applyBorder="1" applyAlignment="1">
      <alignment horizontal="left" vertical="center" wrapText="1"/>
    </xf>
    <xf numFmtId="0" fontId="0" fillId="3" borderId="2" xfId="0" applyFill="1" applyBorder="1" applyAlignment="1">
      <alignment horizontal="left" vertical="center" wrapText="1"/>
    </xf>
    <xf numFmtId="0" fontId="4" fillId="3" borderId="2" xfId="0" applyFont="1" applyFill="1" applyBorder="1" applyAlignment="1">
      <alignment horizontal="left" vertical="center" wrapText="1"/>
    </xf>
    <xf numFmtId="0" fontId="1" fillId="0" borderId="0" xfId="0" applyFont="1" applyAlignment="1">
      <alignment wrapText="1"/>
    </xf>
    <xf numFmtId="0" fontId="8" fillId="2" borderId="2" xfId="1" applyFont="1" applyFill="1" applyBorder="1" applyAlignment="1" applyProtection="1">
      <alignment horizontal="left" wrapText="1"/>
      <protection locked="0"/>
    </xf>
    <xf numFmtId="0" fontId="7" fillId="4" borderId="2" xfId="0" applyFont="1" applyFill="1" applyBorder="1" applyAlignment="1">
      <alignment wrapText="1"/>
    </xf>
    <xf numFmtId="44" fontId="0" fillId="0" borderId="3" xfId="3" applyFont="1" applyBorder="1" applyAlignment="1">
      <alignment wrapText="1"/>
    </xf>
    <xf numFmtId="44" fontId="0" fillId="0" borderId="2" xfId="3" applyFont="1" applyBorder="1" applyAlignment="1">
      <alignment wrapText="1"/>
    </xf>
    <xf numFmtId="44" fontId="6" fillId="2" borderId="2" xfId="3" applyFont="1" applyFill="1" applyBorder="1" applyAlignment="1">
      <alignment wrapText="1"/>
    </xf>
    <xf numFmtId="0" fontId="1" fillId="0" borderId="0" xfId="0" applyFont="1" applyAlignment="1">
      <alignment horizontal="right" vertical="top" wrapText="1"/>
    </xf>
    <xf numFmtId="0" fontId="7" fillId="0" borderId="0" xfId="0" applyFont="1" applyAlignment="1">
      <alignment horizontal="right" wrapText="1"/>
    </xf>
    <xf numFmtId="0" fontId="0" fillId="0" borderId="0" xfId="0" applyAlignment="1">
      <alignment horizontal="right" wrapText="1"/>
    </xf>
    <xf numFmtId="0" fontId="10" fillId="4" borderId="2" xfId="0" applyFont="1" applyFill="1" applyBorder="1" applyAlignment="1">
      <alignment wrapText="1"/>
    </xf>
    <xf numFmtId="0" fontId="4" fillId="0" borderId="2" xfId="0" applyFont="1" applyBorder="1" applyAlignment="1">
      <alignment horizontal="left" vertical="center" wrapText="1" indent="2"/>
    </xf>
    <xf numFmtId="0" fontId="5"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wrapText="1"/>
    </xf>
    <xf numFmtId="0" fontId="13" fillId="5" borderId="2" xfId="0" applyFont="1" applyFill="1" applyBorder="1" applyAlignment="1">
      <alignment wrapText="1"/>
    </xf>
    <xf numFmtId="44" fontId="14" fillId="5" borderId="2" xfId="3" applyFont="1" applyFill="1" applyBorder="1" applyAlignment="1">
      <alignment wrapText="1"/>
    </xf>
    <xf numFmtId="0" fontId="4" fillId="0" borderId="10" xfId="0" applyFont="1" applyBorder="1" applyAlignment="1">
      <alignment horizontal="left" vertical="center" wrapText="1"/>
    </xf>
    <xf numFmtId="44" fontId="0" fillId="0" borderId="11" xfId="3" applyFont="1" applyBorder="1" applyAlignment="1">
      <alignment wrapText="1"/>
    </xf>
    <xf numFmtId="44" fontId="0" fillId="0" borderId="8" xfId="3" applyFont="1" applyBorder="1" applyAlignment="1">
      <alignment wrapText="1"/>
    </xf>
    <xf numFmtId="44" fontId="0" fillId="0" borderId="10" xfId="3" applyFont="1" applyBorder="1" applyAlignment="1">
      <alignment wrapText="1"/>
    </xf>
    <xf numFmtId="0" fontId="5" fillId="4" borderId="2" xfId="0" applyFont="1" applyFill="1" applyBorder="1" applyAlignment="1">
      <alignment horizontal="left" vertical="center" wrapText="1"/>
    </xf>
    <xf numFmtId="44" fontId="5" fillId="4" borderId="2" xfId="3" applyFont="1" applyFill="1" applyBorder="1" applyAlignment="1">
      <alignment wrapText="1"/>
    </xf>
    <xf numFmtId="0" fontId="0" fillId="0" borderId="4" xfId="0" applyBorder="1" applyAlignment="1">
      <alignment wrapText="1"/>
    </xf>
    <xf numFmtId="0" fontId="4" fillId="0" borderId="0" xfId="0" applyFont="1" applyAlignment="1">
      <alignment wrapText="1"/>
    </xf>
    <xf numFmtId="44" fontId="4" fillId="2" borderId="2" xfId="3" applyFont="1" applyFill="1" applyBorder="1" applyAlignment="1">
      <alignment wrapText="1"/>
    </xf>
    <xf numFmtId="44" fontId="0" fillId="0" borderId="5" xfId="3" applyFont="1" applyBorder="1" applyAlignment="1">
      <alignment wrapText="1"/>
    </xf>
    <xf numFmtId="0" fontId="0" fillId="0" borderId="12" xfId="0" applyBorder="1" applyAlignment="1">
      <alignment wrapText="1"/>
    </xf>
    <xf numFmtId="44" fontId="6" fillId="2" borderId="5" xfId="3" applyFont="1" applyFill="1" applyBorder="1" applyAlignment="1">
      <alignment wrapText="1"/>
    </xf>
    <xf numFmtId="0" fontId="14" fillId="5" borderId="10" xfId="0" applyFont="1" applyFill="1" applyBorder="1" applyAlignment="1">
      <alignment wrapText="1"/>
    </xf>
    <xf numFmtId="0" fontId="0" fillId="0" borderId="1" xfId="0" applyBorder="1" applyAlignment="1">
      <alignment wrapText="1"/>
    </xf>
    <xf numFmtId="0" fontId="0" fillId="0" borderId="7" xfId="0" applyBorder="1" applyAlignment="1">
      <alignment wrapText="1"/>
    </xf>
    <xf numFmtId="44" fontId="5" fillId="4" borderId="5" xfId="3" applyFont="1" applyFill="1" applyBorder="1" applyAlignment="1">
      <alignment wrapText="1"/>
    </xf>
    <xf numFmtId="0" fontId="5" fillId="0" borderId="6" xfId="0" applyFont="1" applyBorder="1" applyAlignment="1">
      <alignment wrapText="1"/>
    </xf>
    <xf numFmtId="0" fontId="5" fillId="0" borderId="13" xfId="0" applyFont="1" applyBorder="1" applyAlignment="1">
      <alignment wrapText="1"/>
    </xf>
    <xf numFmtId="0" fontId="0" fillId="0" borderId="5" xfId="0" applyBorder="1" applyAlignment="1">
      <alignment wrapText="1"/>
    </xf>
    <xf numFmtId="0" fontId="0" fillId="2" borderId="5" xfId="0" applyFill="1" applyBorder="1" applyAlignment="1">
      <alignment wrapText="1"/>
    </xf>
    <xf numFmtId="0" fontId="0" fillId="0" borderId="13" xfId="0" applyBorder="1" applyAlignment="1">
      <alignment wrapText="1"/>
    </xf>
    <xf numFmtId="0" fontId="5" fillId="0" borderId="12" xfId="0" applyFont="1" applyBorder="1" applyAlignment="1">
      <alignment wrapText="1"/>
    </xf>
    <xf numFmtId="0" fontId="5" fillId="0" borderId="0" xfId="0" applyFont="1" applyAlignment="1">
      <alignment wrapText="1"/>
    </xf>
    <xf numFmtId="0" fontId="6" fillId="0" borderId="0" xfId="0" applyFont="1" applyAlignment="1">
      <alignment wrapText="1"/>
    </xf>
    <xf numFmtId="0" fontId="7" fillId="4" borderId="5" xfId="0" applyFont="1" applyFill="1" applyBorder="1" applyAlignment="1">
      <alignment wrapText="1"/>
    </xf>
    <xf numFmtId="0" fontId="13" fillId="5" borderId="4" xfId="0" applyFont="1" applyFill="1" applyBorder="1" applyAlignment="1">
      <alignment wrapText="1"/>
    </xf>
    <xf numFmtId="44" fontId="0" fillId="0" borderId="1" xfId="3" applyFont="1" applyBorder="1" applyAlignment="1">
      <alignment wrapText="1"/>
    </xf>
    <xf numFmtId="44" fontId="0" fillId="4" borderId="2" xfId="3" applyFont="1" applyFill="1" applyBorder="1" applyAlignment="1">
      <alignment wrapText="1"/>
    </xf>
    <xf numFmtId="44" fontId="0" fillId="4" borderId="3" xfId="3" applyFont="1" applyFill="1" applyBorder="1" applyAlignment="1">
      <alignment wrapText="1"/>
    </xf>
    <xf numFmtId="44" fontId="0" fillId="4" borderId="5" xfId="3" applyFont="1" applyFill="1" applyBorder="1" applyAlignment="1">
      <alignment wrapText="1"/>
    </xf>
    <xf numFmtId="44" fontId="0" fillId="0" borderId="0" xfId="3" applyFont="1" applyBorder="1" applyAlignment="1">
      <alignment wrapText="1"/>
    </xf>
    <xf numFmtId="44" fontId="0" fillId="0" borderId="7" xfId="3" applyFont="1" applyBorder="1" applyAlignment="1">
      <alignment wrapText="1"/>
    </xf>
    <xf numFmtId="0" fontId="15" fillId="0" borderId="0" xfId="1" applyFont="1" applyAlignment="1" applyProtection="1">
      <alignment horizontal="center" wrapText="1"/>
      <protection locked="0"/>
    </xf>
    <xf numFmtId="0" fontId="16" fillId="0" borderId="0" xfId="0" applyFont="1" applyAlignment="1">
      <alignment wrapText="1"/>
    </xf>
    <xf numFmtId="44" fontId="16" fillId="0" borderId="0" xfId="0" applyNumberFormat="1" applyFont="1" applyAlignment="1">
      <alignment wrapText="1"/>
    </xf>
    <xf numFmtId="44" fontId="4" fillId="0" borderId="11" xfId="3" applyFont="1" applyBorder="1" applyAlignment="1">
      <alignment wrapText="1"/>
    </xf>
    <xf numFmtId="44" fontId="4" fillId="0" borderId="1" xfId="3" applyFont="1" applyBorder="1" applyAlignment="1">
      <alignment wrapText="1"/>
    </xf>
    <xf numFmtId="44" fontId="4" fillId="0" borderId="10" xfId="3" applyFont="1" applyBorder="1" applyAlignment="1">
      <alignment wrapText="1"/>
    </xf>
    <xf numFmtId="44" fontId="4" fillId="2" borderId="2" xfId="0" applyNumberFormat="1" applyFont="1" applyFill="1" applyBorder="1" applyAlignment="1">
      <alignment wrapText="1"/>
    </xf>
    <xf numFmtId="0" fontId="4" fillId="0" borderId="2" xfId="0" applyFont="1" applyBorder="1" applyAlignment="1">
      <alignment horizontal="left" vertical="top" wrapText="1"/>
    </xf>
    <xf numFmtId="0" fontId="0" fillId="2" borderId="2" xfId="0" applyFill="1" applyBorder="1"/>
    <xf numFmtId="0" fontId="14" fillId="5" borderId="7" xfId="0" applyFont="1" applyFill="1" applyBorder="1" applyAlignment="1">
      <alignment wrapText="1"/>
    </xf>
    <xf numFmtId="0" fontId="12" fillId="0" borderId="0" xfId="0" applyFont="1" applyAlignment="1">
      <alignment wrapText="1"/>
    </xf>
    <xf numFmtId="0" fontId="0" fillId="0" borderId="0" xfId="0" applyAlignment="1">
      <alignment vertical="top" wrapText="1"/>
    </xf>
    <xf numFmtId="0" fontId="1" fillId="0" borderId="0" xfId="0" applyFont="1" applyAlignment="1">
      <alignment vertical="top" wrapText="1"/>
    </xf>
    <xf numFmtId="0" fontId="14" fillId="5" borderId="2" xfId="0" applyFont="1" applyFill="1" applyBorder="1" applyAlignment="1">
      <alignment wrapText="1"/>
    </xf>
    <xf numFmtId="44" fontId="0" fillId="0" borderId="11" xfId="3" applyFont="1" applyBorder="1" applyAlignment="1">
      <alignment vertical="top" wrapText="1"/>
    </xf>
    <xf numFmtId="44" fontId="0" fillId="0" borderId="1" xfId="3" applyFont="1" applyBorder="1" applyAlignment="1">
      <alignment vertical="top" wrapText="1"/>
    </xf>
    <xf numFmtId="44" fontId="0" fillId="0" borderId="10" xfId="3" applyFont="1" applyBorder="1" applyAlignment="1">
      <alignment vertical="top" wrapText="1"/>
    </xf>
    <xf numFmtId="0" fontId="11" fillId="0" borderId="2" xfId="0" applyFont="1" applyBorder="1" applyAlignment="1">
      <alignment horizontal="left" vertical="center" wrapText="1"/>
    </xf>
    <xf numFmtId="44" fontId="0" fillId="0" borderId="2" xfId="3" applyFont="1" applyFill="1" applyBorder="1" applyAlignment="1">
      <alignment wrapText="1"/>
    </xf>
    <xf numFmtId="44" fontId="0" fillId="0" borderId="3" xfId="3" applyFont="1" applyFill="1" applyBorder="1" applyAlignment="1">
      <alignment wrapText="1"/>
    </xf>
    <xf numFmtId="44" fontId="0" fillId="0" borderId="5" xfId="3" applyFont="1" applyFill="1" applyBorder="1" applyAlignment="1">
      <alignment wrapText="1"/>
    </xf>
    <xf numFmtId="0" fontId="5" fillId="0" borderId="0" xfId="0" applyFont="1" applyAlignment="1">
      <alignment horizontal="right" wrapText="1"/>
    </xf>
    <xf numFmtId="0" fontId="5" fillId="0" borderId="0" xfId="0" applyFont="1" applyAlignment="1">
      <alignment vertical="top" wrapText="1"/>
    </xf>
    <xf numFmtId="0" fontId="10" fillId="0" borderId="0" xfId="0" applyFont="1" applyAlignment="1">
      <alignment horizontal="right" wrapText="1"/>
    </xf>
    <xf numFmtId="0" fontId="4" fillId="0" borderId="0" xfId="0" applyFont="1" applyAlignment="1">
      <alignment vertical="top" wrapText="1"/>
    </xf>
    <xf numFmtId="0" fontId="12" fillId="9" borderId="2" xfId="0" applyFont="1" applyFill="1" applyBorder="1" applyAlignment="1">
      <alignment horizontal="center" wrapText="1"/>
    </xf>
    <xf numFmtId="0" fontId="0" fillId="10" borderId="2" xfId="0" applyFill="1" applyBorder="1" applyAlignment="1">
      <alignment wrapText="1"/>
    </xf>
    <xf numFmtId="0" fontId="0" fillId="3" borderId="0" xfId="0" applyFill="1"/>
    <xf numFmtId="0" fontId="10" fillId="3" borderId="2" xfId="0" applyFont="1" applyFill="1" applyBorder="1" applyAlignment="1">
      <alignment vertical="top"/>
    </xf>
    <xf numFmtId="0" fontId="10" fillId="3" borderId="2" xfId="0" applyFont="1" applyFill="1" applyBorder="1" applyAlignment="1">
      <alignment vertical="top" wrapText="1"/>
    </xf>
    <xf numFmtId="0" fontId="4" fillId="3" borderId="2" xfId="0" applyFont="1" applyFill="1" applyBorder="1"/>
    <xf numFmtId="44" fontId="4" fillId="3" borderId="2" xfId="3" applyFont="1" applyFill="1" applyBorder="1"/>
    <xf numFmtId="0" fontId="4" fillId="11" borderId="2" xfId="0" applyFont="1" applyFill="1" applyBorder="1" applyAlignment="1">
      <alignment horizontal="left" vertical="center" wrapText="1"/>
    </xf>
    <xf numFmtId="0" fontId="0" fillId="11" borderId="0" xfId="0" applyFill="1" applyAlignment="1">
      <alignment wrapText="1"/>
    </xf>
    <xf numFmtId="44" fontId="4" fillId="0" borderId="0" xfId="3" applyFont="1" applyBorder="1" applyAlignment="1">
      <alignment wrapText="1"/>
    </xf>
    <xf numFmtId="44" fontId="4" fillId="0" borderId="7" xfId="3" applyFont="1" applyBorder="1" applyAlignment="1">
      <alignment wrapText="1"/>
    </xf>
    <xf numFmtId="0" fontId="0" fillId="8" borderId="5" xfId="0" applyFill="1" applyBorder="1" applyAlignment="1">
      <alignment horizontal="left"/>
    </xf>
    <xf numFmtId="0" fontId="0" fillId="8" borderId="9" xfId="0" applyFill="1" applyBorder="1" applyAlignment="1">
      <alignment horizontal="left"/>
    </xf>
    <xf numFmtId="0" fontId="1" fillId="0" borderId="2" xfId="0" applyFont="1" applyBorder="1" applyAlignment="1">
      <alignment horizontal="center" vertical="top" wrapText="1"/>
    </xf>
    <xf numFmtId="0" fontId="21" fillId="0" borderId="0" xfId="0" applyFont="1" applyAlignment="1" applyProtection="1">
      <alignment wrapText="1"/>
      <protection locked="0"/>
    </xf>
    <xf numFmtId="44" fontId="21" fillId="0" borderId="32" xfId="3" applyFont="1" applyFill="1" applyBorder="1" applyAlignment="1" applyProtection="1">
      <alignment horizontal="right" wrapText="1"/>
      <protection locked="0"/>
    </xf>
    <xf numFmtId="44" fontId="21" fillId="0" borderId="12" xfId="3" applyFont="1" applyFill="1" applyBorder="1" applyAlignment="1" applyProtection="1">
      <alignment horizontal="right" wrapText="1"/>
      <protection locked="0"/>
    </xf>
    <xf numFmtId="44" fontId="21" fillId="0" borderId="33" xfId="3" applyFont="1" applyFill="1" applyBorder="1" applyAlignment="1" applyProtection="1">
      <alignment horizontal="right" wrapText="1"/>
      <protection locked="0"/>
    </xf>
    <xf numFmtId="0" fontId="21" fillId="0" borderId="32" xfId="0" applyFont="1" applyBorder="1" applyAlignment="1" applyProtection="1">
      <alignment horizontal="right" wrapText="1"/>
      <protection locked="0"/>
    </xf>
    <xf numFmtId="0" fontId="21" fillId="0" borderId="39" xfId="0" applyFont="1" applyBorder="1" applyAlignment="1" applyProtection="1">
      <alignment horizontal="right" wrapText="1"/>
      <protection locked="0"/>
    </xf>
    <xf numFmtId="44" fontId="21" fillId="0" borderId="16" xfId="3" applyFont="1" applyFill="1" applyBorder="1" applyAlignment="1" applyProtection="1">
      <alignment horizontal="right" wrapText="1"/>
      <protection locked="0"/>
    </xf>
    <xf numFmtId="44" fontId="21" fillId="0" borderId="13" xfId="3" applyFont="1" applyFill="1" applyBorder="1" applyAlignment="1" applyProtection="1">
      <alignment horizontal="right" wrapText="1"/>
      <protection locked="0"/>
    </xf>
    <xf numFmtId="44" fontId="21" fillId="0" borderId="17" xfId="3" applyFont="1" applyFill="1" applyBorder="1" applyAlignment="1" applyProtection="1">
      <alignment horizontal="right" wrapText="1"/>
      <protection locked="0"/>
    </xf>
    <xf numFmtId="0" fontId="21" fillId="0" borderId="16" xfId="0" applyFont="1" applyBorder="1" applyAlignment="1" applyProtection="1">
      <alignment horizontal="right" wrapText="1"/>
      <protection locked="0"/>
    </xf>
    <xf numFmtId="0" fontId="21" fillId="0" borderId="48" xfId="0" applyFont="1" applyBorder="1" applyAlignment="1" applyProtection="1">
      <alignment horizontal="right" wrapText="1"/>
      <protection locked="0"/>
    </xf>
    <xf numFmtId="44" fontId="21" fillId="0" borderId="18" xfId="3" applyFont="1" applyFill="1" applyBorder="1" applyAlignment="1" applyProtection="1">
      <alignment horizontal="right" wrapText="1"/>
      <protection locked="0"/>
    </xf>
    <xf numFmtId="44" fontId="21" fillId="0" borderId="19" xfId="3" applyFont="1" applyFill="1" applyBorder="1" applyAlignment="1" applyProtection="1">
      <alignment horizontal="right" wrapText="1"/>
      <protection locked="0"/>
    </xf>
    <xf numFmtId="44" fontId="21" fillId="0" borderId="20" xfId="3" applyFont="1" applyFill="1" applyBorder="1" applyAlignment="1" applyProtection="1">
      <alignment horizontal="right" wrapText="1"/>
      <protection locked="0"/>
    </xf>
    <xf numFmtId="0" fontId="21" fillId="0" borderId="18" xfId="0" applyFont="1" applyBorder="1" applyAlignment="1" applyProtection="1">
      <alignment horizontal="right" wrapText="1"/>
      <protection locked="0"/>
    </xf>
    <xf numFmtId="0" fontId="21" fillId="0" borderId="49" xfId="0" applyFont="1" applyBorder="1" applyAlignment="1" applyProtection="1">
      <alignment horizontal="right" wrapText="1"/>
      <protection locked="0"/>
    </xf>
    <xf numFmtId="44" fontId="21" fillId="0" borderId="16" xfId="3" applyFont="1" applyFill="1" applyBorder="1" applyAlignment="1" applyProtection="1">
      <alignment horizontal="right" vertical="top" wrapText="1"/>
      <protection locked="0"/>
    </xf>
    <xf numFmtId="44" fontId="21" fillId="0" borderId="13" xfId="3" applyFont="1" applyFill="1" applyBorder="1" applyAlignment="1" applyProtection="1">
      <alignment horizontal="right" vertical="top" wrapText="1"/>
      <protection locked="0"/>
    </xf>
    <xf numFmtId="44" fontId="21" fillId="0" borderId="17" xfId="3" applyFont="1" applyFill="1" applyBorder="1" applyAlignment="1" applyProtection="1">
      <alignment horizontal="right" vertical="top" wrapText="1"/>
      <protection locked="0"/>
    </xf>
    <xf numFmtId="0" fontId="21" fillId="0" borderId="16" xfId="0" applyFont="1" applyBorder="1" applyAlignment="1" applyProtection="1">
      <alignment horizontal="right" vertical="top" wrapText="1"/>
      <protection locked="0"/>
    </xf>
    <xf numFmtId="0" fontId="21" fillId="0" borderId="48" xfId="0" applyFont="1" applyBorder="1" applyAlignment="1" applyProtection="1">
      <alignment horizontal="right" vertical="top" wrapText="1"/>
      <protection locked="0"/>
    </xf>
    <xf numFmtId="0" fontId="21" fillId="0" borderId="0" xfId="0" applyFont="1" applyAlignment="1" applyProtection="1">
      <alignment vertical="top" wrapText="1"/>
      <protection locked="0"/>
    </xf>
    <xf numFmtId="44" fontId="21" fillId="0" borderId="34" xfId="3" applyFont="1" applyFill="1" applyBorder="1" applyAlignment="1" applyProtection="1">
      <alignment horizontal="right" wrapText="1"/>
      <protection locked="0"/>
    </xf>
    <xf numFmtId="44" fontId="21" fillId="0" borderId="35" xfId="3" applyFont="1" applyFill="1" applyBorder="1" applyAlignment="1" applyProtection="1">
      <alignment horizontal="right" wrapText="1"/>
      <protection locked="0"/>
    </xf>
    <xf numFmtId="44" fontId="21" fillId="0" borderId="36" xfId="3" applyFont="1" applyFill="1" applyBorder="1" applyAlignment="1" applyProtection="1">
      <alignment horizontal="right" wrapText="1"/>
      <protection locked="0"/>
    </xf>
    <xf numFmtId="0" fontId="21" fillId="0" borderId="34" xfId="0" applyFont="1" applyBorder="1" applyAlignment="1" applyProtection="1">
      <alignment horizontal="right" wrapText="1"/>
      <protection locked="0"/>
    </xf>
    <xf numFmtId="0" fontId="21" fillId="0" borderId="51" xfId="0" applyFont="1" applyBorder="1" applyAlignment="1" applyProtection="1">
      <alignment horizontal="right" wrapText="1"/>
      <protection locked="0"/>
    </xf>
    <xf numFmtId="0" fontId="29" fillId="0" borderId="0" xfId="0" applyFont="1" applyProtection="1">
      <protection locked="0"/>
    </xf>
    <xf numFmtId="0" fontId="21" fillId="0" borderId="0" xfId="0" applyFont="1" applyProtection="1">
      <protection locked="0"/>
    </xf>
    <xf numFmtId="0" fontId="21" fillId="0" borderId="2" xfId="0" applyFont="1" applyBorder="1" applyAlignment="1" applyProtection="1">
      <alignment horizontal="right" vertical="center" wrapText="1"/>
      <protection locked="0"/>
    </xf>
    <xf numFmtId="44" fontId="21" fillId="0" borderId="2" xfId="3" applyFont="1" applyFill="1" applyBorder="1" applyAlignment="1" applyProtection="1">
      <alignment wrapText="1"/>
      <protection locked="0"/>
    </xf>
    <xf numFmtId="0" fontId="24" fillId="0" borderId="0" xfId="0" applyFont="1" applyProtection="1">
      <protection locked="0"/>
    </xf>
    <xf numFmtId="44" fontId="24" fillId="0" borderId="2" xfId="3" applyFont="1" applyFill="1" applyBorder="1" applyAlignment="1" applyProtection="1">
      <alignment wrapText="1"/>
      <protection locked="0"/>
    </xf>
    <xf numFmtId="0" fontId="21" fillId="3" borderId="0" xfId="0" applyFont="1" applyFill="1" applyProtection="1">
      <protection locked="0"/>
    </xf>
    <xf numFmtId="0" fontId="24" fillId="3" borderId="0" xfId="0" applyFont="1" applyFill="1" applyProtection="1">
      <protection locked="0"/>
    </xf>
    <xf numFmtId="44" fontId="21" fillId="0" borderId="2" xfId="3" applyFont="1" applyFill="1" applyBorder="1" applyProtection="1">
      <protection locked="0"/>
    </xf>
    <xf numFmtId="44" fontId="21" fillId="0" borderId="4" xfId="3" applyFont="1" applyFill="1" applyBorder="1" applyProtection="1">
      <protection locked="0"/>
    </xf>
    <xf numFmtId="9" fontId="21" fillId="0" borderId="5" xfId="0" applyNumberFormat="1" applyFont="1" applyBorder="1" applyAlignment="1" applyProtection="1">
      <alignment wrapText="1"/>
      <protection locked="0"/>
    </xf>
    <xf numFmtId="44" fontId="21" fillId="0" borderId="24" xfId="3" applyFont="1" applyFill="1" applyBorder="1" applyProtection="1">
      <protection locked="0"/>
    </xf>
    <xf numFmtId="9" fontId="21" fillId="0" borderId="2" xfId="0" applyNumberFormat="1" applyFont="1" applyBorder="1" applyAlignment="1" applyProtection="1">
      <alignment wrapText="1"/>
      <protection locked="0"/>
    </xf>
    <xf numFmtId="44" fontId="21" fillId="0" borderId="13" xfId="3" applyFont="1" applyFill="1" applyBorder="1" applyProtection="1">
      <protection locked="0"/>
    </xf>
    <xf numFmtId="0" fontId="21" fillId="0" borderId="2" xfId="0" applyFont="1" applyBorder="1" applyAlignment="1" applyProtection="1">
      <alignment wrapText="1"/>
      <protection locked="0"/>
    </xf>
    <xf numFmtId="44" fontId="24" fillId="0" borderId="31" xfId="3" applyFont="1" applyFill="1" applyBorder="1" applyAlignment="1" applyProtection="1">
      <alignment wrapText="1"/>
      <protection locked="0"/>
    </xf>
    <xf numFmtId="44" fontId="24" fillId="0" borderId="11" xfId="3" applyFont="1" applyFill="1" applyBorder="1" applyAlignment="1" applyProtection="1">
      <alignment wrapText="1"/>
      <protection locked="0"/>
    </xf>
    <xf numFmtId="9" fontId="24" fillId="0" borderId="2" xfId="4" applyFont="1" applyFill="1" applyBorder="1" applyAlignment="1" applyProtection="1">
      <alignment wrapText="1"/>
      <protection locked="0"/>
    </xf>
    <xf numFmtId="44" fontId="24" fillId="0" borderId="1" xfId="3" applyFont="1" applyFill="1" applyBorder="1" applyAlignment="1" applyProtection="1">
      <alignment wrapText="1"/>
      <protection locked="0"/>
    </xf>
    <xf numFmtId="44" fontId="24" fillId="0" borderId="10" xfId="3" applyFont="1" applyFill="1" applyBorder="1" applyAlignment="1" applyProtection="1">
      <alignment wrapText="1"/>
      <protection locked="0"/>
    </xf>
    <xf numFmtId="44" fontId="24" fillId="0" borderId="3" xfId="3" applyFont="1" applyFill="1" applyBorder="1" applyAlignment="1" applyProtection="1">
      <alignment wrapText="1"/>
      <protection locked="0"/>
    </xf>
    <xf numFmtId="44" fontId="24" fillId="0" borderId="5" xfId="3" applyFont="1" applyFill="1" applyBorder="1" applyAlignment="1" applyProtection="1">
      <alignment wrapText="1"/>
      <protection locked="0"/>
    </xf>
    <xf numFmtId="44" fontId="21" fillId="0" borderId="11" xfId="3" applyFont="1" applyFill="1" applyBorder="1" applyAlignment="1" applyProtection="1">
      <alignment wrapText="1"/>
      <protection locked="0"/>
    </xf>
    <xf numFmtId="44" fontId="21" fillId="0" borderId="25" xfId="3" applyFont="1" applyFill="1" applyBorder="1" applyAlignment="1" applyProtection="1">
      <alignment wrapText="1"/>
      <protection locked="0"/>
    </xf>
    <xf numFmtId="0" fontId="24" fillId="0" borderId="2" xfId="0" applyFont="1" applyBorder="1" applyAlignment="1" applyProtection="1">
      <alignment wrapText="1"/>
      <protection locked="0"/>
    </xf>
    <xf numFmtId="0" fontId="24" fillId="0" borderId="5" xfId="0" applyFont="1" applyBorder="1" applyAlignment="1" applyProtection="1">
      <alignment wrapText="1"/>
      <protection locked="0"/>
    </xf>
    <xf numFmtId="44" fontId="24" fillId="0" borderId="0" xfId="3" applyFont="1" applyFill="1" applyBorder="1" applyAlignment="1" applyProtection="1">
      <alignment wrapText="1"/>
    </xf>
    <xf numFmtId="44" fontId="24" fillId="0" borderId="4" xfId="3" applyFont="1" applyFill="1" applyBorder="1" applyAlignment="1" applyProtection="1">
      <alignment wrapText="1"/>
      <protection locked="0"/>
    </xf>
    <xf numFmtId="44" fontId="24" fillId="0" borderId="13" xfId="3" applyFont="1" applyFill="1" applyBorder="1" applyAlignment="1" applyProtection="1">
      <alignment wrapText="1"/>
      <protection locked="0"/>
    </xf>
    <xf numFmtId="44" fontId="24" fillId="0" borderId="11" xfId="3" applyFont="1" applyFill="1" applyBorder="1" applyAlignment="1" applyProtection="1">
      <alignment vertical="top" wrapText="1"/>
      <protection locked="0"/>
    </xf>
    <xf numFmtId="44" fontId="24" fillId="0" borderId="1" xfId="3" applyFont="1" applyFill="1" applyBorder="1" applyAlignment="1" applyProtection="1">
      <alignment vertical="top" wrapText="1"/>
      <protection locked="0"/>
    </xf>
    <xf numFmtId="44" fontId="24" fillId="0" borderId="10" xfId="3" applyFont="1" applyFill="1" applyBorder="1" applyAlignment="1" applyProtection="1">
      <alignment vertical="top" wrapText="1"/>
      <protection locked="0"/>
    </xf>
    <xf numFmtId="44" fontId="21" fillId="0" borderId="1" xfId="3" applyFont="1" applyFill="1" applyBorder="1" applyAlignment="1" applyProtection="1">
      <alignment wrapText="1"/>
      <protection locked="0"/>
    </xf>
    <xf numFmtId="44" fontId="21" fillId="0" borderId="10" xfId="3" applyFont="1" applyFill="1" applyBorder="1" applyAlignment="1" applyProtection="1">
      <alignment wrapText="1"/>
      <protection locked="0"/>
    </xf>
    <xf numFmtId="44" fontId="24" fillId="0" borderId="30" xfId="3" applyFont="1" applyFill="1" applyBorder="1" applyAlignment="1" applyProtection="1">
      <alignment wrapText="1"/>
      <protection locked="0"/>
    </xf>
    <xf numFmtId="0" fontId="24" fillId="0" borderId="13" xfId="0" applyFont="1" applyBorder="1" applyAlignment="1" applyProtection="1">
      <alignment wrapText="1"/>
      <protection locked="0"/>
    </xf>
    <xf numFmtId="0" fontId="24" fillId="0" borderId="3" xfId="0" applyFont="1" applyBorder="1" applyAlignment="1" applyProtection="1">
      <alignment wrapText="1"/>
      <protection locked="0"/>
    </xf>
    <xf numFmtId="44" fontId="22" fillId="0" borderId="10" xfId="3" applyFont="1" applyFill="1" applyBorder="1" applyAlignment="1" applyProtection="1">
      <alignment wrapText="1"/>
      <protection locked="0"/>
    </xf>
    <xf numFmtId="44" fontId="21" fillId="0" borderId="0" xfId="3" applyFont="1" applyFill="1" applyBorder="1" applyProtection="1">
      <protection locked="0"/>
    </xf>
    <xf numFmtId="0" fontId="24" fillId="0" borderId="60" xfId="0" applyFont="1" applyBorder="1" applyProtection="1">
      <protection locked="0"/>
    </xf>
    <xf numFmtId="0" fontId="24" fillId="0" borderId="61" xfId="0" applyFont="1" applyBorder="1" applyProtection="1">
      <protection locked="0"/>
    </xf>
    <xf numFmtId="44" fontId="21" fillId="0" borderId="0" xfId="3" applyFont="1" applyFill="1" applyBorder="1" applyAlignment="1" applyProtection="1">
      <alignment wrapText="1"/>
      <protection locked="0"/>
    </xf>
    <xf numFmtId="44" fontId="21" fillId="0" borderId="14" xfId="3" applyFont="1" applyFill="1" applyBorder="1" applyAlignment="1" applyProtection="1">
      <alignment wrapText="1"/>
      <protection locked="0"/>
    </xf>
    <xf numFmtId="44" fontId="21" fillId="2" borderId="24" xfId="3" applyFont="1" applyFill="1" applyBorder="1" applyProtection="1">
      <protection locked="0"/>
    </xf>
    <xf numFmtId="9" fontId="21" fillId="2" borderId="5" xfId="0" applyNumberFormat="1" applyFont="1" applyFill="1" applyBorder="1" applyAlignment="1" applyProtection="1">
      <alignment wrapText="1"/>
      <protection locked="0"/>
    </xf>
    <xf numFmtId="9" fontId="21" fillId="2" borderId="13" xfId="0" applyNumberFormat="1" applyFont="1" applyFill="1" applyBorder="1" applyAlignment="1" applyProtection="1">
      <alignment wrapText="1"/>
      <protection locked="0"/>
    </xf>
    <xf numFmtId="44" fontId="21" fillId="2" borderId="2" xfId="3" applyFont="1" applyFill="1" applyBorder="1" applyAlignment="1" applyProtection="1">
      <alignment wrapText="1"/>
      <protection locked="0"/>
    </xf>
    <xf numFmtId="44" fontId="24" fillId="2" borderId="2" xfId="3" applyFont="1" applyFill="1" applyBorder="1" applyAlignment="1" applyProtection="1">
      <alignment wrapText="1"/>
      <protection locked="0"/>
    </xf>
    <xf numFmtId="44" fontId="24" fillId="2" borderId="3" xfId="3" applyFont="1" applyFill="1" applyBorder="1" applyAlignment="1" applyProtection="1">
      <alignment wrapText="1"/>
      <protection locked="0"/>
    </xf>
    <xf numFmtId="0" fontId="40" fillId="3" borderId="0" xfId="0" applyFont="1" applyFill="1" applyProtection="1">
      <protection locked="0"/>
    </xf>
    <xf numFmtId="44" fontId="21" fillId="3" borderId="0" xfId="3" applyFont="1" applyFill="1" applyBorder="1" applyProtection="1">
      <protection locked="0"/>
    </xf>
    <xf numFmtId="44" fontId="21" fillId="0" borderId="6" xfId="3" applyFont="1" applyFill="1" applyBorder="1" applyAlignment="1" applyProtection="1">
      <alignment horizontal="right" wrapText="1"/>
      <protection locked="0"/>
    </xf>
    <xf numFmtId="0" fontId="21" fillId="0" borderId="5" xfId="0" applyFont="1" applyBorder="1" applyAlignment="1" applyProtection="1">
      <alignment horizontal="right" vertical="center" wrapText="1"/>
      <protection locked="0"/>
    </xf>
    <xf numFmtId="44" fontId="21" fillId="0" borderId="62" xfId="3" applyFont="1" applyFill="1" applyBorder="1" applyAlignment="1" applyProtection="1">
      <alignment horizontal="right" wrapText="1"/>
      <protection locked="0"/>
    </xf>
    <xf numFmtId="44" fontId="21" fillId="0" borderId="63" xfId="3" applyFont="1" applyFill="1" applyBorder="1" applyAlignment="1" applyProtection="1">
      <alignment horizontal="right" wrapText="1"/>
      <protection locked="0"/>
    </xf>
    <xf numFmtId="44" fontId="21" fillId="0" borderId="5" xfId="3" applyFont="1" applyFill="1" applyBorder="1" applyAlignment="1" applyProtection="1">
      <alignment wrapText="1"/>
      <protection locked="0"/>
    </xf>
    <xf numFmtId="2" fontId="21" fillId="0" borderId="39" xfId="0" applyNumberFormat="1" applyFont="1" applyBorder="1" applyAlignment="1" applyProtection="1">
      <alignment horizontal="right" wrapText="1"/>
      <protection locked="0"/>
    </xf>
    <xf numFmtId="2" fontId="21" fillId="0" borderId="16" xfId="0" applyNumberFormat="1" applyFont="1" applyBorder="1" applyAlignment="1" applyProtection="1">
      <alignment horizontal="right" wrapText="1"/>
      <protection locked="0"/>
    </xf>
    <xf numFmtId="2" fontId="21" fillId="0" borderId="48" xfId="0" applyNumberFormat="1" applyFont="1" applyBorder="1" applyAlignment="1" applyProtection="1">
      <alignment horizontal="right" wrapText="1"/>
      <protection locked="0"/>
    </xf>
    <xf numFmtId="2" fontId="21" fillId="0" borderId="18" xfId="0" applyNumberFormat="1" applyFont="1" applyBorder="1" applyAlignment="1" applyProtection="1">
      <alignment horizontal="right" wrapText="1"/>
      <protection locked="0"/>
    </xf>
    <xf numFmtId="2" fontId="21" fillId="0" borderId="49" xfId="0" applyNumberFormat="1" applyFont="1" applyBorder="1" applyAlignment="1" applyProtection="1">
      <alignment horizontal="right" wrapText="1"/>
      <protection locked="0"/>
    </xf>
    <xf numFmtId="1" fontId="21" fillId="0" borderId="32" xfId="0" applyNumberFormat="1" applyFont="1" applyBorder="1" applyAlignment="1" applyProtection="1">
      <alignment horizontal="right" wrapText="1"/>
      <protection locked="0"/>
    </xf>
    <xf numFmtId="165" fontId="21" fillId="0" borderId="2" xfId="0" applyNumberFormat="1" applyFont="1" applyBorder="1" applyAlignment="1" applyProtection="1">
      <alignment wrapText="1"/>
      <protection locked="0"/>
    </xf>
    <xf numFmtId="44" fontId="21" fillId="2" borderId="31" xfId="3" applyFont="1" applyFill="1" applyBorder="1" applyAlignment="1" applyProtection="1">
      <alignment wrapText="1"/>
      <protection locked="0"/>
    </xf>
    <xf numFmtId="165" fontId="21" fillId="0" borderId="5" xfId="0" applyNumberFormat="1" applyFont="1" applyBorder="1" applyAlignment="1" applyProtection="1">
      <alignment wrapText="1"/>
      <protection locked="0"/>
    </xf>
    <xf numFmtId="9" fontId="33" fillId="15" borderId="2" xfId="4" applyFont="1" applyFill="1" applyBorder="1" applyAlignment="1" applyProtection="1">
      <alignment wrapText="1"/>
    </xf>
    <xf numFmtId="166" fontId="24" fillId="0" borderId="2" xfId="3" applyNumberFormat="1" applyFont="1" applyFill="1" applyBorder="1" applyAlignment="1" applyProtection="1">
      <alignment wrapText="1"/>
      <protection locked="0"/>
    </xf>
    <xf numFmtId="0" fontId="34" fillId="17" borderId="2" xfId="4" applyNumberFormat="1" applyFont="1" applyFill="1" applyBorder="1" applyAlignment="1" applyProtection="1">
      <alignment wrapText="1"/>
    </xf>
    <xf numFmtId="164" fontId="24" fillId="0" borderId="14" xfId="3" applyNumberFormat="1" applyFont="1" applyFill="1" applyBorder="1" applyAlignment="1" applyProtection="1">
      <alignment wrapText="1"/>
      <protection locked="0"/>
    </xf>
    <xf numFmtId="44" fontId="24" fillId="0" borderId="14" xfId="3" applyFont="1" applyFill="1" applyBorder="1" applyAlignment="1" applyProtection="1">
      <alignment wrapText="1"/>
      <protection locked="0"/>
    </xf>
    <xf numFmtId="44" fontId="21" fillId="0" borderId="2" xfId="3" applyFont="1" applyBorder="1" applyAlignment="1" applyProtection="1">
      <alignment wrapText="1"/>
      <protection locked="0"/>
    </xf>
    <xf numFmtId="44" fontId="24" fillId="0" borderId="15" xfId="3" applyFont="1" applyFill="1" applyBorder="1" applyAlignment="1" applyProtection="1">
      <alignment wrapText="1"/>
      <protection locked="0"/>
    </xf>
    <xf numFmtId="0" fontId="29" fillId="0" borderId="0" xfId="0" applyFont="1" applyAlignment="1" applyProtection="1">
      <protection locked="0"/>
    </xf>
    <xf numFmtId="0" fontId="23" fillId="0" borderId="0" xfId="0" applyFont="1" applyAlignment="1" applyProtection="1">
      <alignment wrapText="1"/>
      <protection locked="0"/>
    </xf>
    <xf numFmtId="0" fontId="25" fillId="18" borderId="37" xfId="0" applyFont="1" applyFill="1" applyBorder="1" applyAlignment="1" applyProtection="1">
      <alignment horizontal="center" vertical="center" wrapText="1"/>
      <protection locked="0"/>
    </xf>
    <xf numFmtId="0" fontId="25" fillId="16" borderId="12" xfId="0" applyFont="1" applyFill="1" applyBorder="1" applyAlignment="1" applyProtection="1">
      <alignment horizontal="center" vertical="top" wrapText="1"/>
      <protection locked="0"/>
    </xf>
    <xf numFmtId="0" fontId="25" fillId="16" borderId="39" xfId="0" applyFont="1" applyFill="1" applyBorder="1" applyAlignment="1" applyProtection="1">
      <alignment horizontal="center" vertical="top" wrapText="1"/>
      <protection locked="0"/>
    </xf>
    <xf numFmtId="0" fontId="23" fillId="17" borderId="46" xfId="0" applyFont="1" applyFill="1" applyBorder="1" applyProtection="1">
      <protection locked="0"/>
    </xf>
    <xf numFmtId="0" fontId="21" fillId="0" borderId="28" xfId="0" applyFont="1" applyBorder="1" applyAlignment="1" applyProtection="1">
      <alignment horizontal="right" vertical="center"/>
      <protection locked="0"/>
    </xf>
    <xf numFmtId="0" fontId="21" fillId="0" borderId="47" xfId="0" applyFont="1" applyBorder="1" applyAlignment="1" applyProtection="1">
      <alignment horizontal="right" vertical="center"/>
      <protection locked="0"/>
    </xf>
    <xf numFmtId="0" fontId="20" fillId="15" borderId="46" xfId="0" applyFont="1" applyFill="1" applyBorder="1" applyProtection="1">
      <protection locked="0"/>
    </xf>
    <xf numFmtId="0" fontId="21" fillId="0" borderId="28" xfId="0" applyFont="1" applyBorder="1" applyAlignment="1" applyProtection="1">
      <alignment horizontal="right" vertical="top" wrapText="1"/>
      <protection locked="0"/>
    </xf>
    <xf numFmtId="0" fontId="21" fillId="0" borderId="47" xfId="0" applyFont="1" applyBorder="1" applyAlignment="1" applyProtection="1">
      <alignment horizontal="right" vertical="top" wrapText="1"/>
      <protection locked="0"/>
    </xf>
    <xf numFmtId="0" fontId="23" fillId="17" borderId="46" xfId="0" applyFont="1" applyFill="1" applyBorder="1" applyAlignment="1" applyProtection="1">
      <alignment vertical="center"/>
      <protection locked="0"/>
    </xf>
    <xf numFmtId="0" fontId="21" fillId="0" borderId="50" xfId="0" applyFont="1" applyBorder="1" applyAlignment="1" applyProtection="1">
      <alignment horizontal="right" vertical="top" wrapText="1"/>
      <protection locked="0"/>
    </xf>
    <xf numFmtId="0" fontId="20" fillId="15" borderId="56" xfId="0" applyFont="1" applyFill="1" applyBorder="1" applyAlignment="1" applyProtection="1">
      <alignment vertical="center" wrapText="1"/>
      <protection locked="0"/>
    </xf>
    <xf numFmtId="0" fontId="21" fillId="0" borderId="52" xfId="0" applyFont="1" applyBorder="1" applyAlignment="1" applyProtection="1">
      <alignment horizontal="right" vertical="top" wrapText="1"/>
      <protection locked="0"/>
    </xf>
    <xf numFmtId="0" fontId="21" fillId="2" borderId="53" xfId="0" applyFont="1" applyFill="1" applyBorder="1" applyAlignment="1" applyProtection="1">
      <alignment horizontal="right" wrapText="1"/>
      <protection locked="0"/>
    </xf>
    <xf numFmtId="44" fontId="21" fillId="2" borderId="54" xfId="3" applyFont="1" applyFill="1" applyBorder="1" applyAlignment="1" applyProtection="1">
      <alignment horizontal="right" wrapText="1"/>
      <protection locked="0"/>
    </xf>
    <xf numFmtId="0" fontId="21" fillId="2" borderId="54" xfId="0" applyFont="1" applyFill="1" applyBorder="1" applyAlignment="1" applyProtection="1">
      <alignment horizontal="right" wrapText="1"/>
      <protection locked="0"/>
    </xf>
    <xf numFmtId="0" fontId="21" fillId="2" borderId="55" xfId="0" applyFont="1" applyFill="1" applyBorder="1" applyAlignment="1" applyProtection="1">
      <alignment horizontal="right" wrapText="1"/>
      <protection locked="0"/>
    </xf>
    <xf numFmtId="0" fontId="21" fillId="0" borderId="0" xfId="0" applyFont="1" applyAlignment="1" applyProtection="1">
      <alignment wrapText="1"/>
    </xf>
    <xf numFmtId="0" fontId="23" fillId="0" borderId="0" xfId="0" applyFont="1" applyAlignment="1" applyProtection="1">
      <alignment horizontal="right" wrapText="1"/>
    </xf>
    <xf numFmtId="0" fontId="23" fillId="0" borderId="0" xfId="0" applyFont="1" applyAlignment="1" applyProtection="1">
      <alignment horizontal="right" vertical="top" wrapText="1"/>
    </xf>
    <xf numFmtId="0" fontId="30" fillId="18" borderId="43" xfId="0" applyFont="1" applyFill="1" applyBorder="1" applyAlignment="1" applyProtection="1">
      <alignment horizontal="center" vertical="top" wrapText="1"/>
    </xf>
    <xf numFmtId="0" fontId="25" fillId="16" borderId="28" xfId="0" applyFont="1" applyFill="1" applyBorder="1" applyAlignment="1" applyProtection="1">
      <alignment horizontal="center" vertical="top" wrapText="1"/>
    </xf>
    <xf numFmtId="0" fontId="25" fillId="16" borderId="12" xfId="0" applyFont="1" applyFill="1" applyBorder="1" applyAlignment="1" applyProtection="1">
      <alignment horizontal="center" vertical="top" wrapText="1"/>
    </xf>
    <xf numFmtId="0" fontId="31" fillId="17" borderId="9" xfId="0" applyFont="1" applyFill="1" applyBorder="1" applyProtection="1"/>
    <xf numFmtId="0" fontId="31" fillId="17" borderId="6" xfId="0" applyFont="1" applyFill="1" applyBorder="1" applyProtection="1"/>
    <xf numFmtId="0" fontId="32" fillId="15" borderId="1" xfId="0" applyFont="1" applyFill="1" applyBorder="1" applyAlignment="1" applyProtection="1">
      <alignment vertical="center"/>
    </xf>
    <xf numFmtId="0" fontId="31" fillId="17" borderId="1" xfId="0" applyFont="1" applyFill="1" applyBorder="1" applyAlignment="1" applyProtection="1">
      <alignment vertical="center"/>
    </xf>
    <xf numFmtId="0" fontId="32" fillId="15" borderId="1" xfId="0" applyFont="1" applyFill="1" applyBorder="1" applyProtection="1"/>
    <xf numFmtId="0" fontId="23" fillId="0" borderId="0" xfId="0" applyFont="1" applyAlignment="1" applyProtection="1">
      <alignment horizontal="left" wrapText="1"/>
      <protection locked="0"/>
    </xf>
    <xf numFmtId="0" fontId="25" fillId="12" borderId="2" xfId="0" applyFont="1" applyFill="1" applyBorder="1" applyAlignment="1" applyProtection="1">
      <alignment horizontal="center" vertical="center" wrapText="1"/>
      <protection locked="0"/>
    </xf>
    <xf numFmtId="0" fontId="23" fillId="17" borderId="2" xfId="0" applyFont="1" applyFill="1" applyBorder="1" applyAlignment="1" applyProtection="1">
      <alignment horizontal="center" vertical="center" wrapText="1"/>
      <protection locked="0"/>
    </xf>
    <xf numFmtId="0" fontId="21" fillId="0" borderId="2" xfId="0" applyFont="1" applyBorder="1" applyAlignment="1" applyProtection="1">
      <alignment horizontal="right" wrapText="1"/>
      <protection locked="0"/>
    </xf>
    <xf numFmtId="164" fontId="21" fillId="2" borderId="2" xfId="0" applyNumberFormat="1" applyFont="1" applyFill="1" applyBorder="1" applyAlignment="1" applyProtection="1">
      <alignment wrapText="1"/>
      <protection locked="0"/>
    </xf>
    <xf numFmtId="0" fontId="21" fillId="0" borderId="0" xfId="0" applyFont="1" applyProtection="1"/>
    <xf numFmtId="0" fontId="21" fillId="0" borderId="0" xfId="0" applyFont="1" applyAlignment="1" applyProtection="1">
      <alignment horizontal="left"/>
    </xf>
    <xf numFmtId="0" fontId="31" fillId="17" borderId="2" xfId="0" applyFont="1" applyFill="1" applyBorder="1" applyAlignment="1" applyProtection="1">
      <alignment horizontal="left" vertical="center" wrapText="1"/>
    </xf>
    <xf numFmtId="0" fontId="23" fillId="0" borderId="0" xfId="0" applyFont="1" applyBorder="1" applyAlignment="1" applyProtection="1">
      <alignment horizontal="left" wrapText="1"/>
      <protection locked="0"/>
    </xf>
    <xf numFmtId="0" fontId="26" fillId="17" borderId="2" xfId="0" applyFont="1" applyFill="1" applyBorder="1" applyAlignment="1" applyProtection="1">
      <alignment wrapText="1"/>
      <protection locked="0"/>
    </xf>
    <xf numFmtId="0" fontId="24" fillId="0" borderId="2" xfId="0" applyFont="1" applyBorder="1" applyAlignment="1" applyProtection="1">
      <alignment horizontal="right" vertical="top" wrapText="1"/>
      <protection locked="0"/>
    </xf>
    <xf numFmtId="0" fontId="21" fillId="0" borderId="2" xfId="0" applyFont="1" applyBorder="1" applyAlignment="1" applyProtection="1">
      <alignment horizontal="right" vertical="top" wrapText="1"/>
      <protection locked="0"/>
    </xf>
    <xf numFmtId="0" fontId="24" fillId="0" borderId="0" xfId="0" applyFont="1" applyAlignment="1" applyProtection="1">
      <alignment wrapText="1"/>
      <protection locked="0"/>
    </xf>
    <xf numFmtId="0" fontId="23" fillId="17" borderId="2" xfId="0" applyFont="1" applyFill="1" applyBorder="1" applyAlignment="1" applyProtection="1">
      <alignment horizontal="right" vertical="top" wrapText="1"/>
      <protection locked="0"/>
    </xf>
    <xf numFmtId="0" fontId="23" fillId="17" borderId="2" xfId="0" applyFont="1" applyFill="1" applyBorder="1" applyAlignment="1" applyProtection="1">
      <alignment wrapText="1"/>
      <protection locked="0"/>
    </xf>
    <xf numFmtId="0" fontId="23" fillId="17" borderId="2" xfId="0" applyFont="1" applyFill="1" applyBorder="1" applyAlignment="1" applyProtection="1">
      <alignment vertical="top" wrapText="1"/>
      <protection locked="0"/>
    </xf>
    <xf numFmtId="0" fontId="0" fillId="0" borderId="0" xfId="0" applyProtection="1">
      <protection locked="0"/>
    </xf>
    <xf numFmtId="0" fontId="23" fillId="0" borderId="2" xfId="0" applyFont="1" applyBorder="1" applyAlignment="1" applyProtection="1">
      <alignment horizontal="right" wrapText="1"/>
      <protection locked="0"/>
    </xf>
    <xf numFmtId="44" fontId="21" fillId="2" borderId="2" xfId="0" applyNumberFormat="1" applyFont="1" applyFill="1" applyBorder="1" applyProtection="1">
      <protection locked="0"/>
    </xf>
    <xf numFmtId="44" fontId="21" fillId="2" borderId="2" xfId="0" applyNumberFormat="1" applyFont="1" applyFill="1" applyBorder="1" applyAlignment="1" applyProtection="1">
      <alignment wrapText="1"/>
      <protection locked="0"/>
    </xf>
    <xf numFmtId="0" fontId="21" fillId="3" borderId="0" xfId="0" applyFont="1" applyFill="1" applyAlignment="1" applyProtection="1">
      <alignment wrapText="1"/>
      <protection locked="0"/>
    </xf>
    <xf numFmtId="0" fontId="21" fillId="0" borderId="0" xfId="0" applyFont="1" applyBorder="1" applyAlignment="1" applyProtection="1">
      <alignment horizontal="left" wrapText="1"/>
    </xf>
    <xf numFmtId="0" fontId="34" fillId="17" borderId="2" xfId="0" applyFont="1" applyFill="1" applyBorder="1" applyProtection="1"/>
    <xf numFmtId="0" fontId="23" fillId="3" borderId="0" xfId="0" applyFont="1" applyFill="1" applyAlignment="1" applyProtection="1">
      <alignment horizontal="left" vertical="top"/>
      <protection locked="0"/>
    </xf>
    <xf numFmtId="0" fontId="21" fillId="3" borderId="0" xfId="0" applyFont="1" applyFill="1" applyAlignment="1" applyProtection="1">
      <alignment horizontal="left" vertical="top"/>
      <protection locked="0"/>
    </xf>
    <xf numFmtId="0" fontId="20" fillId="3" borderId="0" xfId="0" applyFont="1" applyFill="1" applyProtection="1">
      <protection locked="0"/>
    </xf>
    <xf numFmtId="0" fontId="20" fillId="0" borderId="0" xfId="0" applyFont="1" applyProtection="1">
      <protection locked="0"/>
    </xf>
    <xf numFmtId="0" fontId="0" fillId="3" borderId="0" xfId="0" applyFill="1" applyProtection="1">
      <protection locked="0"/>
    </xf>
    <xf numFmtId="0" fontId="24" fillId="3" borderId="60" xfId="0" applyFont="1" applyFill="1" applyBorder="1" applyProtection="1">
      <protection locked="0"/>
    </xf>
    <xf numFmtId="0" fontId="20" fillId="15" borderId="2" xfId="0" applyFont="1" applyFill="1" applyBorder="1" applyAlignment="1" applyProtection="1">
      <alignment horizontal="center" vertical="center" wrapText="1"/>
      <protection locked="0"/>
    </xf>
    <xf numFmtId="0" fontId="20" fillId="15" borderId="5" xfId="0" applyFont="1" applyFill="1" applyBorder="1" applyAlignment="1" applyProtection="1">
      <alignment horizontal="center" vertical="center" wrapText="1"/>
      <protection locked="0"/>
    </xf>
    <xf numFmtId="9" fontId="24" fillId="2" borderId="2" xfId="0" applyNumberFormat="1" applyFont="1" applyFill="1" applyBorder="1" applyProtection="1">
      <protection locked="0"/>
    </xf>
    <xf numFmtId="9" fontId="24" fillId="2" borderId="5" xfId="0" applyNumberFormat="1" applyFont="1" applyFill="1" applyBorder="1" applyProtection="1">
      <protection locked="0"/>
    </xf>
    <xf numFmtId="9" fontId="24" fillId="2" borderId="2" xfId="4" applyFont="1" applyFill="1" applyBorder="1" applyProtection="1">
      <protection locked="0"/>
    </xf>
    <xf numFmtId="0" fontId="24" fillId="3" borderId="0" xfId="0" applyFont="1" applyFill="1" applyAlignment="1" applyProtection="1">
      <alignment vertical="center"/>
      <protection locked="0"/>
    </xf>
    <xf numFmtId="9" fontId="21" fillId="2" borderId="2" xfId="3" applyNumberFormat="1" applyFont="1" applyFill="1" applyBorder="1" applyProtection="1">
      <protection locked="0"/>
    </xf>
    <xf numFmtId="9" fontId="21" fillId="2" borderId="2" xfId="0" applyNumberFormat="1" applyFont="1" applyFill="1" applyBorder="1" applyProtection="1">
      <protection locked="0"/>
    </xf>
    <xf numFmtId="9" fontId="21" fillId="2" borderId="5" xfId="0" applyNumberFormat="1" applyFont="1" applyFill="1" applyBorder="1" applyProtection="1">
      <protection locked="0"/>
    </xf>
    <xf numFmtId="44" fontId="21" fillId="2" borderId="2" xfId="3" applyFont="1" applyFill="1" applyBorder="1" applyProtection="1">
      <protection locked="0"/>
    </xf>
    <xf numFmtId="44" fontId="21" fillId="2" borderId="5" xfId="3" applyFont="1" applyFill="1" applyBorder="1" applyProtection="1">
      <protection locked="0"/>
    </xf>
    <xf numFmtId="0" fontId="21" fillId="0" borderId="59" xfId="0" applyFont="1" applyBorder="1" applyAlignment="1" applyProtection="1">
      <alignment horizontal="right" wrapText="1"/>
      <protection locked="0"/>
    </xf>
    <xf numFmtId="44" fontId="21" fillId="2" borderId="59" xfId="3" applyFont="1" applyFill="1" applyBorder="1" applyProtection="1">
      <protection locked="0"/>
    </xf>
    <xf numFmtId="44" fontId="21" fillId="2" borderId="19" xfId="3" applyFont="1" applyFill="1" applyBorder="1" applyProtection="1">
      <protection locked="0"/>
    </xf>
    <xf numFmtId="0" fontId="24" fillId="3" borderId="61" xfId="0" applyFont="1" applyFill="1" applyBorder="1" applyProtection="1">
      <protection locked="0"/>
    </xf>
    <xf numFmtId="9" fontId="23" fillId="17" borderId="5" xfId="0" applyNumberFormat="1" applyFont="1" applyFill="1" applyBorder="1" applyAlignment="1" applyProtection="1">
      <alignment horizontal="center" vertical="top" wrapText="1"/>
      <protection locked="0"/>
    </xf>
    <xf numFmtId="0" fontId="23" fillId="17" borderId="13" xfId="0" applyFont="1" applyFill="1" applyBorder="1" applyAlignment="1" applyProtection="1">
      <alignment horizontal="center" vertical="center"/>
      <protection locked="0"/>
    </xf>
    <xf numFmtId="0" fontId="23" fillId="14" borderId="2" xfId="0" applyFont="1" applyFill="1" applyBorder="1" applyAlignment="1" applyProtection="1">
      <alignment horizontal="center" wrapText="1"/>
      <protection locked="0"/>
    </xf>
    <xf numFmtId="0" fontId="23" fillId="14" borderId="5" xfId="0" applyFont="1" applyFill="1" applyBorder="1" applyAlignment="1" applyProtection="1">
      <alignment horizontal="center" wrapText="1"/>
      <protection locked="0"/>
    </xf>
    <xf numFmtId="0" fontId="23" fillId="14" borderId="24" xfId="0" applyFont="1" applyFill="1" applyBorder="1" applyAlignment="1" applyProtection="1">
      <alignment horizontal="center"/>
      <protection locked="0"/>
    </xf>
    <xf numFmtId="0" fontId="23" fillId="15" borderId="2" xfId="0" applyFont="1" applyFill="1" applyBorder="1" applyAlignment="1" applyProtection="1">
      <alignment horizontal="center" vertical="center" wrapText="1"/>
      <protection locked="0"/>
    </xf>
    <xf numFmtId="0" fontId="23" fillId="15" borderId="5" xfId="0" applyFont="1" applyFill="1" applyBorder="1" applyAlignment="1" applyProtection="1">
      <alignment horizontal="center" vertical="center" wrapText="1"/>
      <protection locked="0"/>
    </xf>
    <xf numFmtId="0" fontId="21" fillId="0" borderId="4" xfId="0" applyFont="1" applyBorder="1" applyAlignment="1" applyProtection="1">
      <alignment horizontal="right" wrapText="1"/>
      <protection locked="0"/>
    </xf>
    <xf numFmtId="9" fontId="23" fillId="14" borderId="2" xfId="0" applyNumberFormat="1" applyFont="1" applyFill="1" applyBorder="1" applyAlignment="1" applyProtection="1">
      <alignment horizontal="center" vertical="center" wrapText="1"/>
      <protection locked="0"/>
    </xf>
    <xf numFmtId="9" fontId="23" fillId="14" borderId="5" xfId="0" applyNumberFormat="1" applyFont="1" applyFill="1" applyBorder="1" applyAlignment="1" applyProtection="1">
      <alignment horizontal="center" vertical="center"/>
      <protection locked="0"/>
    </xf>
    <xf numFmtId="9" fontId="21" fillId="2" borderId="2" xfId="0" applyNumberFormat="1" applyFont="1" applyFill="1" applyBorder="1" applyAlignment="1" applyProtection="1">
      <alignment wrapText="1"/>
      <protection locked="0"/>
    </xf>
    <xf numFmtId="9" fontId="21" fillId="2" borderId="4" xfId="0" applyNumberFormat="1" applyFont="1" applyFill="1" applyBorder="1" applyAlignment="1" applyProtection="1">
      <alignment wrapText="1"/>
      <protection locked="0"/>
    </xf>
    <xf numFmtId="0" fontId="23" fillId="15" borderId="2" xfId="0" applyFont="1" applyFill="1" applyBorder="1" applyAlignment="1" applyProtection="1">
      <alignment horizontal="center" vertical="center"/>
      <protection locked="0"/>
    </xf>
    <xf numFmtId="0" fontId="21" fillId="0" borderId="2" xfId="0" applyFont="1" applyBorder="1" applyAlignment="1" applyProtection="1">
      <alignment horizontal="right"/>
      <protection locked="0"/>
    </xf>
    <xf numFmtId="44" fontId="21" fillId="2" borderId="13" xfId="3" applyFont="1" applyFill="1" applyBorder="1" applyProtection="1">
      <protection locked="0"/>
    </xf>
    <xf numFmtId="44" fontId="21" fillId="2" borderId="6" xfId="3" applyFont="1" applyFill="1" applyBorder="1" applyProtection="1">
      <protection locked="0"/>
    </xf>
    <xf numFmtId="44" fontId="21" fillId="2" borderId="7" xfId="3" applyFont="1" applyFill="1" applyBorder="1" applyProtection="1">
      <protection locked="0"/>
    </xf>
    <xf numFmtId="44" fontId="21" fillId="2" borderId="1" xfId="3" applyFont="1" applyFill="1" applyBorder="1" applyProtection="1">
      <protection locked="0"/>
    </xf>
    <xf numFmtId="44" fontId="21" fillId="2" borderId="10" xfId="3" applyFont="1" applyFill="1" applyBorder="1" applyProtection="1">
      <protection locked="0"/>
    </xf>
    <xf numFmtId="0" fontId="25" fillId="3" borderId="0" xfId="0" applyFont="1" applyFill="1" applyProtection="1">
      <protection locked="0"/>
    </xf>
    <xf numFmtId="0" fontId="25" fillId="0" borderId="0" xfId="0" applyFont="1" applyProtection="1">
      <protection locked="0"/>
    </xf>
    <xf numFmtId="0" fontId="23" fillId="17" borderId="5" xfId="0" applyFont="1" applyFill="1" applyBorder="1" applyAlignment="1" applyProtection="1">
      <alignment wrapText="1"/>
      <protection locked="0"/>
    </xf>
    <xf numFmtId="0" fontId="21" fillId="0" borderId="10" xfId="0" applyFont="1" applyBorder="1" applyAlignment="1" applyProtection="1">
      <alignment horizontal="right" vertical="center" wrapText="1"/>
      <protection locked="0"/>
    </xf>
    <xf numFmtId="44" fontId="23" fillId="19" borderId="5" xfId="0" applyNumberFormat="1" applyFont="1" applyFill="1" applyBorder="1" applyAlignment="1" applyProtection="1">
      <alignment wrapText="1"/>
      <protection locked="0"/>
    </xf>
    <xf numFmtId="44" fontId="21" fillId="19" borderId="5" xfId="3" applyFont="1" applyFill="1" applyBorder="1" applyAlignment="1" applyProtection="1">
      <alignment wrapText="1"/>
      <protection locked="0"/>
    </xf>
    <xf numFmtId="0" fontId="25" fillId="13" borderId="2" xfId="0" applyFont="1" applyFill="1" applyBorder="1" applyAlignment="1" applyProtection="1">
      <alignment horizontal="center"/>
      <protection locked="0"/>
    </xf>
    <xf numFmtId="0" fontId="21" fillId="0" borderId="2" xfId="0" applyFont="1" applyBorder="1" applyAlignment="1" applyProtection="1">
      <alignment vertical="top" wrapText="1"/>
      <protection locked="0"/>
    </xf>
    <xf numFmtId="0" fontId="40" fillId="3" borderId="0" xfId="0" applyFont="1" applyFill="1" applyProtection="1"/>
    <xf numFmtId="0" fontId="0" fillId="3" borderId="0" xfId="0" applyFill="1" applyAlignment="1" applyProtection="1">
      <alignment horizontal="center"/>
    </xf>
    <xf numFmtId="0" fontId="21" fillId="3" borderId="0" xfId="0" applyFont="1" applyFill="1" applyAlignment="1" applyProtection="1">
      <alignment horizontal="left" vertical="top"/>
    </xf>
    <xf numFmtId="0" fontId="25" fillId="3" borderId="13" xfId="0" applyFont="1" applyFill="1" applyBorder="1" applyProtection="1"/>
    <xf numFmtId="0" fontId="25" fillId="3" borderId="6" xfId="0" applyFont="1" applyFill="1" applyBorder="1" applyProtection="1"/>
    <xf numFmtId="0" fontId="21" fillId="3" borderId="12" xfId="0" applyFont="1" applyFill="1" applyBorder="1" applyAlignment="1" applyProtection="1">
      <alignment vertical="center"/>
    </xf>
    <xf numFmtId="0" fontId="21" fillId="3" borderId="0" xfId="0" applyFont="1" applyFill="1" applyAlignment="1" applyProtection="1">
      <alignment vertical="center"/>
    </xf>
    <xf numFmtId="0" fontId="21" fillId="3" borderId="12" xfId="0" applyFont="1" applyFill="1" applyBorder="1" applyProtection="1"/>
    <xf numFmtId="0" fontId="21" fillId="3" borderId="0" xfId="0" applyFont="1" applyFill="1" applyProtection="1"/>
    <xf numFmtId="0" fontId="25" fillId="3" borderId="12" xfId="0" applyFont="1" applyFill="1" applyBorder="1" applyAlignment="1" applyProtection="1">
      <alignment horizontal="center"/>
    </xf>
    <xf numFmtId="9" fontId="23" fillId="3" borderId="12" xfId="0" applyNumberFormat="1" applyFont="1" applyFill="1" applyBorder="1" applyAlignment="1" applyProtection="1">
      <alignment horizontal="center" vertical="center"/>
    </xf>
    <xf numFmtId="9" fontId="21" fillId="3" borderId="12" xfId="0" applyNumberFormat="1" applyFont="1" applyFill="1" applyBorder="1" applyAlignment="1" applyProtection="1">
      <alignment wrapText="1"/>
    </xf>
    <xf numFmtId="0" fontId="27" fillId="14" borderId="2" xfId="0" applyFont="1" applyFill="1" applyBorder="1" applyAlignment="1" applyProtection="1">
      <alignment horizontal="center" vertical="center" wrapText="1"/>
    </xf>
    <xf numFmtId="0" fontId="36" fillId="14" borderId="2" xfId="0" applyFont="1" applyFill="1" applyBorder="1" applyAlignment="1" applyProtection="1">
      <alignment horizontal="center" vertical="center" wrapText="1"/>
    </xf>
    <xf numFmtId="0" fontId="32" fillId="15" borderId="2" xfId="0" applyFont="1" applyFill="1" applyBorder="1" applyAlignment="1" applyProtection="1">
      <alignment wrapText="1"/>
    </xf>
    <xf numFmtId="0" fontId="25" fillId="3" borderId="28" xfId="0" applyFont="1" applyFill="1" applyBorder="1" applyProtection="1"/>
    <xf numFmtId="0" fontId="25" fillId="3" borderId="0" xfId="0" applyFont="1" applyFill="1" applyProtection="1"/>
    <xf numFmtId="0" fontId="21" fillId="3" borderId="28" xfId="0" applyFont="1" applyFill="1" applyBorder="1" applyProtection="1"/>
    <xf numFmtId="0" fontId="24" fillId="3" borderId="0" xfId="0" applyFont="1" applyFill="1" applyProtection="1"/>
    <xf numFmtId="0" fontId="23" fillId="0" borderId="0" xfId="0" applyFont="1" applyAlignment="1" applyProtection="1">
      <alignment horizontal="left" vertical="top"/>
      <protection locked="0"/>
    </xf>
    <xf numFmtId="0" fontId="26" fillId="14" borderId="2" xfId="0" applyFont="1" applyFill="1" applyBorder="1" applyAlignment="1" applyProtection="1">
      <alignment horizontal="center" vertical="top" wrapText="1"/>
      <protection locked="0"/>
    </xf>
    <xf numFmtId="0" fontId="26" fillId="0" borderId="2" xfId="0" applyFont="1" applyBorder="1" applyAlignment="1" applyProtection="1">
      <alignment horizontal="left" vertical="center" wrapText="1"/>
      <protection locked="0"/>
    </xf>
    <xf numFmtId="0" fontId="25" fillId="16" borderId="2" xfId="0" applyFont="1" applyFill="1" applyBorder="1" applyAlignment="1" applyProtection="1">
      <alignment horizontal="center" vertical="top" wrapText="1"/>
      <protection locked="0"/>
    </xf>
    <xf numFmtId="0" fontId="25" fillId="18" borderId="2" xfId="0" applyFont="1" applyFill="1" applyBorder="1" applyAlignment="1" applyProtection="1">
      <alignment wrapText="1"/>
      <protection locked="0"/>
    </xf>
    <xf numFmtId="43" fontId="24" fillId="0" borderId="0" xfId="0" applyNumberFormat="1" applyFont="1" applyProtection="1">
      <protection locked="0"/>
    </xf>
    <xf numFmtId="0" fontId="24" fillId="17" borderId="2" xfId="0" applyFont="1" applyFill="1" applyBorder="1" applyAlignment="1" applyProtection="1">
      <alignment horizontal="left" vertical="top" wrapText="1"/>
      <protection locked="0"/>
    </xf>
    <xf numFmtId="0" fontId="24" fillId="0" borderId="2" xfId="0" applyFont="1" applyBorder="1" applyAlignment="1" applyProtection="1">
      <alignment horizontal="left" vertical="top" wrapText="1"/>
      <protection locked="0"/>
    </xf>
    <xf numFmtId="0" fontId="24" fillId="15" borderId="2" xfId="0" applyFont="1" applyFill="1" applyBorder="1" applyAlignment="1" applyProtection="1">
      <alignment horizontal="left" vertical="top" wrapText="1"/>
      <protection locked="0"/>
    </xf>
    <xf numFmtId="0" fontId="21" fillId="0" borderId="2"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0" fillId="14" borderId="2" xfId="0" applyFont="1" applyFill="1" applyBorder="1" applyAlignment="1" applyProtection="1">
      <alignment horizontal="left" vertical="center" wrapText="1"/>
      <protection locked="0"/>
    </xf>
    <xf numFmtId="0" fontId="20" fillId="14" borderId="2" xfId="0" applyFont="1" applyFill="1" applyBorder="1" applyAlignment="1" applyProtection="1">
      <alignment horizontal="center" vertical="center" wrapText="1"/>
      <protection locked="0"/>
    </xf>
    <xf numFmtId="0" fontId="22" fillId="0" borderId="2" xfId="0" applyFont="1" applyBorder="1" applyAlignment="1" applyProtection="1">
      <alignment horizontal="left" vertical="center" wrapText="1"/>
      <protection locked="0"/>
    </xf>
    <xf numFmtId="0" fontId="23" fillId="14" borderId="2" xfId="0" applyFont="1" applyFill="1" applyBorder="1" applyAlignment="1" applyProtection="1">
      <alignment horizontal="left" vertical="center" wrapText="1"/>
      <protection locked="0"/>
    </xf>
    <xf numFmtId="0" fontId="23" fillId="14" borderId="2" xfId="0" applyFont="1" applyFill="1" applyBorder="1" applyAlignment="1" applyProtection="1">
      <alignment horizontal="center" vertical="center" wrapText="1"/>
      <protection locked="0"/>
    </xf>
    <xf numFmtId="0" fontId="20" fillId="17" borderId="2" xfId="0" applyFont="1" applyFill="1" applyBorder="1" applyAlignment="1" applyProtection="1">
      <alignment horizontal="left" vertical="center" wrapText="1"/>
      <protection locked="0"/>
    </xf>
    <xf numFmtId="0" fontId="20" fillId="17" borderId="2" xfId="0" applyFont="1" applyFill="1" applyBorder="1" applyAlignment="1" applyProtection="1">
      <alignment horizontal="center" vertical="center" wrapText="1"/>
      <protection locked="0"/>
    </xf>
    <xf numFmtId="0" fontId="20" fillId="15" borderId="4" xfId="0" applyFont="1" applyFill="1" applyBorder="1" applyAlignment="1" applyProtection="1">
      <alignment vertical="center" wrapText="1"/>
      <protection locked="0"/>
    </xf>
    <xf numFmtId="44" fontId="20" fillId="15" borderId="4" xfId="3" applyFont="1" applyFill="1" applyBorder="1" applyAlignment="1" applyProtection="1">
      <alignment horizontal="center" vertical="center" wrapText="1"/>
      <protection locked="0"/>
    </xf>
    <xf numFmtId="44" fontId="20" fillId="15" borderId="48" xfId="3" applyFont="1" applyFill="1" applyBorder="1" applyAlignment="1" applyProtection="1">
      <alignment horizontal="center" vertical="center" wrapText="1"/>
      <protection locked="0"/>
    </xf>
    <xf numFmtId="9" fontId="21" fillId="2" borderId="2" xfId="4" applyFont="1" applyFill="1" applyBorder="1" applyAlignment="1" applyProtection="1">
      <alignment wrapText="1"/>
      <protection locked="0"/>
    </xf>
    <xf numFmtId="9" fontId="21" fillId="2" borderId="5" xfId="4" applyFont="1" applyFill="1" applyBorder="1" applyAlignment="1" applyProtection="1">
      <alignment wrapText="1"/>
      <protection locked="0"/>
    </xf>
    <xf numFmtId="0" fontId="20" fillId="14" borderId="2" xfId="1" applyFont="1" applyFill="1" applyBorder="1" applyAlignment="1" applyProtection="1">
      <alignment horizontal="left" wrapText="1"/>
      <protection locked="0"/>
    </xf>
    <xf numFmtId="0" fontId="20" fillId="14" borderId="2" xfId="0" applyFont="1" applyFill="1" applyBorder="1" applyAlignment="1" applyProtection="1">
      <alignment horizontal="center" vertical="top" wrapText="1"/>
      <protection locked="0"/>
    </xf>
    <xf numFmtId="0" fontId="20" fillId="14" borderId="5" xfId="0" applyFont="1" applyFill="1" applyBorder="1" applyAlignment="1" applyProtection="1">
      <alignment horizontal="center" vertical="top" wrapText="1"/>
      <protection locked="0"/>
    </xf>
    <xf numFmtId="0" fontId="22" fillId="0" borderId="2" xfId="1" applyFont="1" applyBorder="1" applyAlignment="1" applyProtection="1">
      <alignment horizontal="left" wrapText="1"/>
      <protection locked="0"/>
    </xf>
    <xf numFmtId="0" fontId="21" fillId="0" borderId="0" xfId="0" applyFont="1" applyAlignment="1" applyProtection="1">
      <alignment horizontal="left" vertical="top" wrapText="1"/>
    </xf>
    <xf numFmtId="0" fontId="24" fillId="0" borderId="0" xfId="0" applyFont="1" applyProtection="1"/>
    <xf numFmtId="43" fontId="24" fillId="0" borderId="0" xfId="0" applyNumberFormat="1" applyFont="1" applyProtection="1"/>
    <xf numFmtId="0" fontId="25" fillId="0" borderId="0" xfId="0" applyFont="1" applyAlignment="1" applyProtection="1">
      <alignment wrapText="1"/>
    </xf>
    <xf numFmtId="0" fontId="25" fillId="0" borderId="0" xfId="0" applyFont="1" applyAlignment="1" applyProtection="1">
      <alignment horizontal="center" wrapText="1"/>
    </xf>
    <xf numFmtId="0" fontId="24" fillId="0" borderId="0" xfId="0" applyFont="1" applyAlignment="1" applyProtection="1">
      <alignment wrapText="1"/>
    </xf>
    <xf numFmtId="0" fontId="37" fillId="18" borderId="2" xfId="0" applyFont="1" applyFill="1" applyBorder="1" applyProtection="1"/>
    <xf numFmtId="0" fontId="38" fillId="16" borderId="2" xfId="0" applyFont="1" applyFill="1" applyBorder="1" applyAlignment="1" applyProtection="1">
      <alignment horizontal="center" vertical="top" wrapText="1"/>
    </xf>
    <xf numFmtId="0" fontId="36" fillId="14" borderId="2" xfId="0" applyFont="1" applyFill="1" applyBorder="1" applyAlignment="1" applyProtection="1">
      <alignment wrapText="1"/>
    </xf>
    <xf numFmtId="0" fontId="24" fillId="2" borderId="2" xfId="0" applyFont="1" applyFill="1" applyBorder="1" applyProtection="1"/>
    <xf numFmtId="0" fontId="25" fillId="18" borderId="2" xfId="0" applyFont="1" applyFill="1" applyBorder="1" applyAlignment="1" applyProtection="1">
      <alignment horizontal="center" wrapText="1"/>
    </xf>
    <xf numFmtId="0" fontId="25" fillId="18" borderId="2" xfId="0" applyFont="1" applyFill="1" applyBorder="1" applyAlignment="1" applyProtection="1">
      <alignment wrapText="1"/>
    </xf>
    <xf numFmtId="0" fontId="26" fillId="14" borderId="10" xfId="0" applyFont="1" applyFill="1" applyBorder="1" applyAlignment="1" applyProtection="1">
      <alignment horizontal="center" wrapText="1"/>
      <protection locked="0"/>
    </xf>
    <xf numFmtId="0" fontId="26" fillId="14" borderId="7" xfId="0" applyFont="1" applyFill="1" applyBorder="1" applyAlignment="1" applyProtection="1">
      <alignment horizontal="center" wrapText="1"/>
      <protection locked="0"/>
    </xf>
    <xf numFmtId="0" fontId="26" fillId="0" borderId="4" xfId="0" applyFont="1" applyBorder="1" applyAlignment="1" applyProtection="1">
      <alignment horizontal="left" vertical="center" wrapText="1"/>
      <protection locked="0"/>
    </xf>
    <xf numFmtId="0" fontId="25" fillId="12" borderId="10" xfId="0" applyFont="1" applyFill="1" applyBorder="1" applyAlignment="1" applyProtection="1">
      <alignment horizontal="center" vertical="top" wrapText="1"/>
      <protection locked="0"/>
    </xf>
    <xf numFmtId="0" fontId="20" fillId="15" borderId="4" xfId="0" applyFont="1" applyFill="1" applyBorder="1" applyAlignment="1" applyProtection="1">
      <alignment horizontal="center" vertical="top" wrapText="1"/>
      <protection locked="0"/>
    </xf>
    <xf numFmtId="0" fontId="25" fillId="18" borderId="5" xfId="0" applyFont="1" applyFill="1" applyBorder="1" applyAlignment="1" applyProtection="1">
      <alignment wrapText="1"/>
      <protection locked="0"/>
    </xf>
    <xf numFmtId="0" fontId="24" fillId="0" borderId="10"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3" fillId="0" borderId="2" xfId="0" applyFont="1" applyBorder="1" applyAlignment="1" applyProtection="1">
      <alignment horizontal="left" vertical="center" wrapText="1"/>
      <protection locked="0"/>
    </xf>
    <xf numFmtId="44" fontId="24" fillId="2" borderId="5" xfId="3" applyFont="1" applyFill="1" applyBorder="1" applyAlignment="1" applyProtection="1">
      <alignment wrapText="1"/>
      <protection locked="0"/>
    </xf>
    <xf numFmtId="0" fontId="23" fillId="17" borderId="2" xfId="0" applyFont="1" applyFill="1" applyBorder="1" applyAlignment="1" applyProtection="1">
      <alignment horizontal="left" vertical="center" wrapText="1"/>
      <protection locked="0"/>
    </xf>
    <xf numFmtId="0" fontId="23" fillId="15" borderId="2" xfId="0" applyFont="1" applyFill="1" applyBorder="1" applyAlignment="1" applyProtection="1">
      <alignment horizontal="left" vertical="center" wrapText="1"/>
      <protection locked="0"/>
    </xf>
    <xf numFmtId="0" fontId="25" fillId="13" borderId="2" xfId="0" applyFont="1" applyFill="1" applyBorder="1" applyAlignment="1" applyProtection="1">
      <alignment horizontal="center" vertical="center" wrapText="1"/>
      <protection locked="0"/>
    </xf>
    <xf numFmtId="0" fontId="24" fillId="0" borderId="2" xfId="0" applyFont="1" applyBorder="1" applyAlignment="1" applyProtection="1">
      <alignment vertical="top" wrapText="1"/>
      <protection locked="0"/>
    </xf>
    <xf numFmtId="0" fontId="21" fillId="0" borderId="0" xfId="0" applyFont="1" applyAlignment="1" applyProtection="1">
      <alignment horizontal="left" vertical="top"/>
    </xf>
    <xf numFmtId="0" fontId="26" fillId="0" borderId="0" xfId="0" applyFont="1" applyAlignment="1" applyProtection="1">
      <alignment horizontal="right" wrapText="1"/>
    </xf>
    <xf numFmtId="0" fontId="24" fillId="0" borderId="12" xfId="0" applyFont="1" applyBorder="1" applyAlignment="1" applyProtection="1">
      <alignment wrapText="1"/>
    </xf>
    <xf numFmtId="0" fontId="24" fillId="0" borderId="12" xfId="0" applyFont="1" applyBorder="1" applyProtection="1"/>
    <xf numFmtId="0" fontId="24" fillId="2" borderId="12" xfId="0" applyFont="1" applyFill="1" applyBorder="1" applyAlignment="1" applyProtection="1">
      <alignment wrapText="1"/>
    </xf>
    <xf numFmtId="0" fontId="24" fillId="2" borderId="0" xfId="0" applyFont="1" applyFill="1" applyAlignment="1" applyProtection="1">
      <alignment wrapText="1"/>
    </xf>
    <xf numFmtId="0" fontId="24" fillId="2" borderId="0" xfId="0" applyFont="1" applyFill="1" applyProtection="1"/>
    <xf numFmtId="0" fontId="30" fillId="18" borderId="9" xfId="0" applyFont="1" applyFill="1" applyBorder="1" applyAlignment="1" applyProtection="1">
      <alignment wrapText="1"/>
    </xf>
    <xf numFmtId="0" fontId="25" fillId="0" borderId="28" xfId="0" applyFont="1" applyBorder="1" applyAlignment="1" applyProtection="1">
      <alignment vertical="top" wrapText="1"/>
    </xf>
    <xf numFmtId="0" fontId="25" fillId="0" borderId="0" xfId="0" applyFont="1" applyAlignment="1" applyProtection="1">
      <alignment vertical="top" wrapText="1"/>
    </xf>
    <xf numFmtId="0" fontId="25" fillId="0" borderId="28" xfId="0" applyFont="1" applyBorder="1" applyAlignment="1" applyProtection="1">
      <alignment horizontal="center" wrapText="1"/>
    </xf>
    <xf numFmtId="0" fontId="36" fillId="14" borderId="10" xfId="0" applyFont="1" applyFill="1" applyBorder="1" applyAlignment="1" applyProtection="1">
      <alignment horizontal="center" wrapText="1"/>
    </xf>
    <xf numFmtId="0" fontId="33" fillId="15" borderId="4" xfId="0" applyFont="1" applyFill="1" applyBorder="1" applyAlignment="1" applyProtection="1">
      <alignment wrapText="1"/>
    </xf>
    <xf numFmtId="0" fontId="20" fillId="14" borderId="4" xfId="0" applyFont="1" applyFill="1" applyBorder="1" applyAlignment="1" applyProtection="1">
      <alignment horizontal="center" vertical="top" wrapText="1"/>
      <protection locked="0"/>
    </xf>
    <xf numFmtId="0" fontId="23" fillId="0" borderId="13" xfId="0" applyFont="1" applyBorder="1" applyAlignment="1" applyProtection="1">
      <alignment horizontal="left" vertical="center" wrapText="1"/>
      <protection locked="0"/>
    </xf>
    <xf numFmtId="0" fontId="25" fillId="12" borderId="5" xfId="0" applyFont="1" applyFill="1" applyBorder="1" applyAlignment="1" applyProtection="1">
      <alignment wrapText="1"/>
      <protection locked="0"/>
    </xf>
    <xf numFmtId="0" fontId="21" fillId="0" borderId="7"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indent="2"/>
      <protection locked="0"/>
    </xf>
    <xf numFmtId="0" fontId="23" fillId="15" borderId="7" xfId="0" applyFont="1" applyFill="1" applyBorder="1" applyAlignment="1" applyProtection="1">
      <alignment vertical="center" wrapText="1"/>
      <protection locked="0"/>
    </xf>
    <xf numFmtId="0" fontId="23" fillId="15" borderId="1" xfId="0" applyFont="1" applyFill="1" applyBorder="1" applyAlignment="1" applyProtection="1">
      <alignment vertical="center" wrapText="1"/>
      <protection locked="0"/>
    </xf>
    <xf numFmtId="0" fontId="23" fillId="15" borderId="8" xfId="0" applyFont="1" applyFill="1" applyBorder="1" applyAlignment="1" applyProtection="1">
      <alignment vertical="center" wrapText="1"/>
      <protection locked="0"/>
    </xf>
    <xf numFmtId="0" fontId="21" fillId="0" borderId="13" xfId="0" applyFont="1" applyBorder="1" applyAlignment="1" applyProtection="1">
      <alignment horizontal="left" vertical="center" wrapText="1"/>
      <protection locked="0"/>
    </xf>
    <xf numFmtId="44" fontId="24" fillId="2" borderId="4" xfId="3" applyFont="1" applyFill="1" applyBorder="1" applyAlignment="1" applyProtection="1">
      <alignment wrapText="1"/>
      <protection locked="0"/>
    </xf>
    <xf numFmtId="0" fontId="23" fillId="17" borderId="2" xfId="0" applyFont="1" applyFill="1" applyBorder="1" applyAlignment="1" applyProtection="1">
      <alignment vertical="center" wrapText="1"/>
      <protection locked="0"/>
    </xf>
    <xf numFmtId="0" fontId="23" fillId="14" borderId="2" xfId="0" applyFont="1" applyFill="1" applyBorder="1" applyAlignment="1" applyProtection="1">
      <alignment vertical="center" wrapText="1"/>
      <protection locked="0"/>
    </xf>
    <xf numFmtId="0" fontId="21" fillId="0" borderId="10" xfId="0" applyFont="1" applyBorder="1" applyAlignment="1" applyProtection="1">
      <alignment horizontal="left" vertical="center" wrapText="1"/>
      <protection locked="0"/>
    </xf>
    <xf numFmtId="9" fontId="21" fillId="2" borderId="10" xfId="4" applyFont="1" applyFill="1" applyBorder="1" applyAlignment="1" applyProtection="1">
      <alignment wrapText="1"/>
      <protection locked="0"/>
    </xf>
    <xf numFmtId="9" fontId="21" fillId="2" borderId="7" xfId="4" applyFont="1" applyFill="1" applyBorder="1" applyAlignment="1" applyProtection="1">
      <alignment wrapText="1"/>
      <protection locked="0"/>
    </xf>
    <xf numFmtId="0" fontId="20" fillId="15" borderId="2" xfId="1" applyFont="1" applyFill="1" applyBorder="1" applyAlignment="1" applyProtection="1">
      <alignment horizontal="left" vertical="center" wrapText="1"/>
      <protection locked="0"/>
    </xf>
    <xf numFmtId="0" fontId="26" fillId="15" borderId="2" xfId="0" applyFont="1" applyFill="1" applyBorder="1" applyAlignment="1" applyProtection="1">
      <alignment vertical="center" wrapText="1"/>
      <protection locked="0"/>
    </xf>
    <xf numFmtId="0" fontId="25" fillId="13" borderId="2" xfId="0" applyFont="1" applyFill="1" applyBorder="1" applyAlignment="1" applyProtection="1">
      <alignment horizontal="center" wrapText="1"/>
      <protection locked="0"/>
    </xf>
    <xf numFmtId="0" fontId="35" fillId="14" borderId="2" xfId="0" applyFont="1" applyFill="1" applyBorder="1" applyAlignment="1" applyProtection="1">
      <alignment wrapText="1"/>
    </xf>
    <xf numFmtId="0" fontId="25" fillId="2" borderId="13" xfId="0" applyFont="1" applyFill="1" applyBorder="1" applyAlignment="1" applyProtection="1">
      <alignment wrapText="1"/>
    </xf>
    <xf numFmtId="0" fontId="25" fillId="2" borderId="6" xfId="0" applyFont="1" applyFill="1" applyBorder="1" applyAlignment="1" applyProtection="1">
      <alignment wrapText="1"/>
    </xf>
    <xf numFmtId="0" fontId="25" fillId="2" borderId="9" xfId="0" applyFont="1" applyFill="1" applyBorder="1" applyAlignment="1" applyProtection="1">
      <alignment wrapText="1"/>
    </xf>
    <xf numFmtId="0" fontId="39" fillId="12" borderId="9" xfId="0" applyFont="1" applyFill="1" applyBorder="1" applyAlignment="1" applyProtection="1">
      <alignment wrapText="1"/>
    </xf>
    <xf numFmtId="0" fontId="21" fillId="0" borderId="2" xfId="1" applyFont="1" applyBorder="1" applyAlignment="1" applyProtection="1">
      <alignment horizontal="left" wrapText="1"/>
      <protection locked="0"/>
    </xf>
    <xf numFmtId="44" fontId="21" fillId="4" borderId="2" xfId="3" applyFont="1" applyFill="1" applyBorder="1" applyAlignment="1" applyProtection="1">
      <alignment wrapText="1"/>
      <protection locked="0"/>
    </xf>
    <xf numFmtId="9" fontId="21" fillId="2" borderId="2" xfId="3" applyNumberFormat="1" applyFont="1" applyFill="1" applyBorder="1" applyAlignment="1" applyProtection="1">
      <alignment wrapText="1"/>
      <protection locked="0"/>
    </xf>
    <xf numFmtId="0" fontId="21" fillId="0" borderId="2" xfId="0" applyFont="1" applyBorder="1" applyAlignment="1" applyProtection="1">
      <alignment vertical="center" wrapText="1"/>
      <protection locked="0"/>
    </xf>
    <xf numFmtId="0" fontId="25" fillId="0" borderId="0" xfId="0" applyFont="1" applyAlignment="1" applyProtection="1">
      <alignment horizontal="center"/>
      <protection locked="0"/>
    </xf>
    <xf numFmtId="0" fontId="29" fillId="0" borderId="0" xfId="0" applyFont="1" applyProtection="1"/>
    <xf numFmtId="0" fontId="22" fillId="0" borderId="10" xfId="0" applyFont="1" applyBorder="1" applyAlignment="1" applyProtection="1">
      <alignment horizontal="left" vertical="center" wrapText="1"/>
      <protection locked="0"/>
    </xf>
    <xf numFmtId="44" fontId="22" fillId="19" borderId="10" xfId="3" applyFont="1" applyFill="1" applyBorder="1" applyAlignment="1" applyProtection="1">
      <alignment wrapText="1"/>
      <protection locked="0"/>
    </xf>
    <xf numFmtId="44" fontId="22" fillId="19" borderId="2" xfId="3" applyFont="1" applyFill="1" applyBorder="1" applyAlignment="1" applyProtection="1">
      <alignment wrapText="1"/>
      <protection locked="0"/>
    </xf>
    <xf numFmtId="44" fontId="22" fillId="2" borderId="2" xfId="3" applyFont="1" applyFill="1" applyBorder="1" applyAlignment="1" applyProtection="1">
      <alignment wrapText="1"/>
      <protection locked="0"/>
    </xf>
    <xf numFmtId="0" fontId="20" fillId="17" borderId="2" xfId="0" applyFont="1" applyFill="1" applyBorder="1" applyAlignment="1" applyProtection="1">
      <alignment vertical="center" wrapText="1"/>
      <protection locked="0"/>
    </xf>
    <xf numFmtId="44" fontId="22" fillId="17" borderId="2" xfId="3" applyFont="1" applyFill="1" applyBorder="1" applyAlignment="1" applyProtection="1">
      <alignment horizontal="center" vertical="center" wrapText="1"/>
      <protection locked="0"/>
    </xf>
    <xf numFmtId="0" fontId="22" fillId="0" borderId="0" xfId="0" applyFont="1" applyProtection="1"/>
    <xf numFmtId="44" fontId="23" fillId="17" borderId="2" xfId="3" applyFont="1" applyFill="1" applyBorder="1" applyAlignment="1" applyProtection="1">
      <alignment horizontal="center" vertical="center" wrapText="1"/>
      <protection locked="0"/>
    </xf>
    <xf numFmtId="0" fontId="20" fillId="0" borderId="2" xfId="0" applyFont="1" applyBorder="1" applyProtection="1">
      <protection locked="0"/>
    </xf>
    <xf numFmtId="44" fontId="21" fillId="0" borderId="0" xfId="0" applyNumberFormat="1" applyFont="1" applyAlignment="1" applyProtection="1">
      <alignment wrapText="1"/>
      <protection locked="0"/>
    </xf>
    <xf numFmtId="0" fontId="23" fillId="0" borderId="2" xfId="0" applyFont="1" applyBorder="1" applyProtection="1">
      <protection locked="0"/>
    </xf>
    <xf numFmtId="0" fontId="25" fillId="12" borderId="4" xfId="0" applyFont="1" applyFill="1" applyBorder="1" applyAlignment="1" applyProtection="1">
      <alignment horizontal="center" vertical="center"/>
      <protection locked="0"/>
    </xf>
    <xf numFmtId="0" fontId="25" fillId="12" borderId="4" xfId="0" applyFont="1" applyFill="1" applyBorder="1" applyAlignment="1" applyProtection="1">
      <alignment horizontal="center" vertical="center" wrapText="1"/>
      <protection locked="0"/>
    </xf>
    <xf numFmtId="0" fontId="21" fillId="0" borderId="10" xfId="0" applyFont="1" applyBorder="1" applyAlignment="1" applyProtection="1">
      <alignment wrapText="1"/>
      <protection locked="0"/>
    </xf>
    <xf numFmtId="44" fontId="21" fillId="2" borderId="10" xfId="3" applyFont="1" applyFill="1" applyBorder="1" applyAlignment="1" applyProtection="1">
      <protection locked="0"/>
    </xf>
    <xf numFmtId="0" fontId="21" fillId="0" borderId="4" xfId="0" applyFont="1" applyBorder="1" applyAlignment="1" applyProtection="1">
      <alignment wrapText="1"/>
      <protection locked="0"/>
    </xf>
    <xf numFmtId="44" fontId="21" fillId="2" borderId="4" xfId="3" applyFont="1" applyFill="1" applyBorder="1" applyProtection="1">
      <protection locked="0"/>
    </xf>
    <xf numFmtId="0" fontId="21" fillId="0" borderId="10" xfId="0" applyFont="1" applyBorder="1" applyAlignment="1" applyProtection="1">
      <alignment vertical="center" wrapText="1"/>
      <protection locked="0"/>
    </xf>
    <xf numFmtId="0" fontId="21" fillId="2" borderId="0" xfId="0" applyFont="1" applyFill="1" applyProtection="1">
      <protection locked="0"/>
    </xf>
    <xf numFmtId="0" fontId="21" fillId="0" borderId="2" xfId="0" applyFont="1" applyBorder="1" applyAlignment="1" applyProtection="1">
      <alignment vertical="center"/>
      <protection locked="0"/>
    </xf>
    <xf numFmtId="0" fontId="21" fillId="0" borderId="4" xfId="0" applyFont="1" applyBorder="1" applyAlignment="1" applyProtection="1">
      <alignment vertical="center"/>
      <protection locked="0"/>
    </xf>
    <xf numFmtId="0" fontId="31" fillId="17" borderId="2" xfId="0" applyFont="1" applyFill="1" applyBorder="1" applyProtection="1"/>
    <xf numFmtId="0" fontId="25" fillId="18" borderId="37" xfId="0" applyFont="1" applyFill="1" applyBorder="1" applyAlignment="1" applyProtection="1">
      <alignment horizontal="center" vertical="center" wrapText="1"/>
      <protection locked="0"/>
    </xf>
    <xf numFmtId="0" fontId="25" fillId="18" borderId="45" xfId="0" applyFont="1" applyFill="1" applyBorder="1" applyAlignment="1" applyProtection="1">
      <alignment horizontal="center" vertical="center" wrapText="1"/>
      <protection locked="0"/>
    </xf>
    <xf numFmtId="0" fontId="43" fillId="13" borderId="40" xfId="0" applyFont="1" applyFill="1" applyBorder="1" applyAlignment="1" applyProtection="1">
      <alignment horizontal="center" vertical="top" wrapText="1"/>
      <protection locked="0"/>
    </xf>
    <xf numFmtId="0" fontId="43" fillId="13" borderId="41" xfId="0" applyFont="1" applyFill="1" applyBorder="1" applyAlignment="1" applyProtection="1">
      <alignment horizontal="center" vertical="top" wrapText="1"/>
      <protection locked="0"/>
    </xf>
    <xf numFmtId="0" fontId="43" fillId="13" borderId="42" xfId="0" applyFont="1" applyFill="1" applyBorder="1" applyAlignment="1" applyProtection="1">
      <alignment horizontal="center" vertical="top" wrapText="1"/>
      <protection locked="0"/>
    </xf>
    <xf numFmtId="0" fontId="25" fillId="18" borderId="44" xfId="0" applyFont="1" applyFill="1" applyBorder="1" applyAlignment="1" applyProtection="1">
      <alignment horizontal="center" vertical="center" wrapText="1"/>
      <protection locked="0"/>
    </xf>
    <xf numFmtId="0" fontId="25" fillId="18" borderId="38" xfId="0" applyFont="1" applyFill="1" applyBorder="1" applyAlignment="1" applyProtection="1">
      <alignment horizontal="center" vertical="center" wrapText="1"/>
      <protection locked="0"/>
    </xf>
    <xf numFmtId="0" fontId="21" fillId="0" borderId="0" xfId="0" applyFont="1" applyAlignment="1" applyProtection="1">
      <protection locked="0"/>
    </xf>
    <xf numFmtId="0" fontId="23"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3" fillId="17" borderId="5" xfId="0" applyFont="1" applyFill="1" applyBorder="1" applyAlignment="1" applyProtection="1">
      <alignment horizontal="center" vertical="center" wrapText="1"/>
      <protection locked="0"/>
    </xf>
    <xf numFmtId="0" fontId="23" fillId="17" borderId="9" xfId="0" applyFont="1" applyFill="1" applyBorder="1" applyAlignment="1" applyProtection="1">
      <alignment horizontal="center" vertical="center" wrapText="1"/>
      <protection locked="0"/>
    </xf>
    <xf numFmtId="0" fontId="23" fillId="17" borderId="3" xfId="0" applyFont="1" applyFill="1" applyBorder="1" applyAlignment="1" applyProtection="1">
      <alignment horizontal="center" vertical="center" wrapText="1"/>
      <protection locked="0"/>
    </xf>
    <xf numFmtId="0" fontId="25" fillId="12" borderId="5" xfId="0" applyFont="1" applyFill="1" applyBorder="1" applyAlignment="1" applyProtection="1">
      <alignment horizontal="center" wrapText="1"/>
      <protection locked="0"/>
    </xf>
    <xf numFmtId="0" fontId="25" fillId="12" borderId="9" xfId="0" applyFont="1" applyFill="1" applyBorder="1" applyAlignment="1" applyProtection="1">
      <alignment horizontal="center" wrapText="1"/>
      <protection locked="0"/>
    </xf>
    <xf numFmtId="0" fontId="25" fillId="12" borderId="3" xfId="0" applyFont="1" applyFill="1" applyBorder="1" applyAlignment="1" applyProtection="1">
      <alignment horizontal="center" wrapText="1"/>
      <protection locked="0"/>
    </xf>
    <xf numFmtId="0" fontId="25" fillId="13" borderId="40" xfId="0" applyFont="1" applyFill="1" applyBorder="1" applyAlignment="1" applyProtection="1">
      <alignment horizontal="center" vertical="top" wrapText="1"/>
      <protection locked="0"/>
    </xf>
    <xf numFmtId="0" fontId="25" fillId="13" borderId="41" xfId="0" applyFont="1" applyFill="1" applyBorder="1" applyAlignment="1" applyProtection="1">
      <alignment horizontal="center" vertical="top" wrapText="1"/>
      <protection locked="0"/>
    </xf>
    <xf numFmtId="0" fontId="0" fillId="0" borderId="0" xfId="0" applyAlignment="1" applyProtection="1">
      <alignment horizontal="left" vertical="top"/>
      <protection locked="0"/>
    </xf>
    <xf numFmtId="0" fontId="21" fillId="0" borderId="0"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1" fillId="0" borderId="0" xfId="0" applyFont="1" applyBorder="1" applyAlignment="1" applyProtection="1">
      <alignment horizontal="left"/>
      <protection locked="0"/>
    </xf>
    <xf numFmtId="0" fontId="1" fillId="0" borderId="5" xfId="0" applyFont="1" applyBorder="1" applyAlignment="1">
      <alignment horizontal="center" vertical="top" wrapText="1"/>
    </xf>
    <xf numFmtId="0" fontId="1" fillId="0" borderId="9" xfId="0" applyFont="1" applyBorder="1" applyAlignment="1">
      <alignment horizontal="center" vertical="top" wrapText="1"/>
    </xf>
    <xf numFmtId="0" fontId="1" fillId="0" borderId="3" xfId="0" applyFont="1" applyBorder="1" applyAlignment="1">
      <alignment horizontal="center" vertical="top" wrapText="1"/>
    </xf>
    <xf numFmtId="0" fontId="12" fillId="7" borderId="5" xfId="0" applyFont="1" applyFill="1" applyBorder="1" applyAlignment="1">
      <alignment horizontal="center" wrapText="1"/>
    </xf>
    <xf numFmtId="0" fontId="12" fillId="7" borderId="9" xfId="0" applyFont="1" applyFill="1" applyBorder="1" applyAlignment="1">
      <alignment horizontal="center" wrapText="1"/>
    </xf>
    <xf numFmtId="0" fontId="12" fillId="7" borderId="3" xfId="0" applyFont="1" applyFill="1" applyBorder="1" applyAlignment="1">
      <alignment horizontal="center" wrapText="1"/>
    </xf>
    <xf numFmtId="0" fontId="0" fillId="8" borderId="5" xfId="0" applyFill="1" applyBorder="1" applyAlignment="1">
      <alignment horizontal="left" vertical="top" wrapText="1"/>
    </xf>
    <xf numFmtId="0" fontId="0" fillId="8" borderId="9" xfId="0" applyFill="1" applyBorder="1" applyAlignment="1">
      <alignment horizontal="left" vertical="top" wrapText="1"/>
    </xf>
    <xf numFmtId="0" fontId="0" fillId="8" borderId="3" xfId="0" applyFill="1" applyBorder="1" applyAlignment="1">
      <alignment horizontal="left" vertical="top" wrapText="1"/>
    </xf>
    <xf numFmtId="0" fontId="4" fillId="8" borderId="5" xfId="0" applyFont="1" applyFill="1" applyBorder="1" applyAlignment="1">
      <alignment horizontal="left" vertical="top" wrapText="1"/>
    </xf>
    <xf numFmtId="0" fontId="4" fillId="8" borderId="9" xfId="0" applyFont="1" applyFill="1" applyBorder="1" applyAlignment="1">
      <alignment horizontal="left" vertical="top" wrapText="1"/>
    </xf>
    <xf numFmtId="0" fontId="4" fillId="8" borderId="3" xfId="0" applyFont="1" applyFill="1" applyBorder="1" applyAlignment="1">
      <alignment horizontal="left" vertical="top" wrapText="1"/>
    </xf>
    <xf numFmtId="0" fontId="5" fillId="8" borderId="5" xfId="0" applyFont="1" applyFill="1" applyBorder="1" applyAlignment="1">
      <alignment horizontal="left" vertical="top" wrapText="1"/>
    </xf>
    <xf numFmtId="0" fontId="5" fillId="8" borderId="9" xfId="0" applyFont="1" applyFill="1" applyBorder="1" applyAlignment="1">
      <alignment horizontal="left" vertical="top" wrapText="1"/>
    </xf>
    <xf numFmtId="0" fontId="5" fillId="8" borderId="3" xfId="0" applyFont="1" applyFill="1" applyBorder="1" applyAlignment="1">
      <alignment horizontal="left" vertical="top" wrapText="1"/>
    </xf>
    <xf numFmtId="0" fontId="12" fillId="6" borderId="5" xfId="0" applyFont="1" applyFill="1" applyBorder="1" applyAlignment="1">
      <alignment horizontal="center" wrapText="1"/>
    </xf>
    <xf numFmtId="0" fontId="12" fillId="6" borderId="9" xfId="0" applyFont="1" applyFill="1" applyBorder="1" applyAlignment="1">
      <alignment horizontal="center" wrapText="1"/>
    </xf>
    <xf numFmtId="0" fontId="21" fillId="3" borderId="0" xfId="0" applyFont="1" applyFill="1" applyAlignment="1" applyProtection="1">
      <alignment horizontal="left" vertical="top"/>
      <protection locked="0"/>
    </xf>
    <xf numFmtId="0" fontId="21" fillId="3" borderId="0" xfId="0" applyFont="1" applyFill="1" applyAlignment="1" applyProtection="1">
      <alignment horizontal="left" vertical="top" wrapText="1"/>
      <protection locked="0"/>
    </xf>
    <xf numFmtId="0" fontId="42" fillId="18" borderId="57" xfId="0" applyFont="1" applyFill="1" applyBorder="1" applyAlignment="1" applyProtection="1">
      <alignment horizontal="center"/>
      <protection locked="0"/>
    </xf>
    <xf numFmtId="0" fontId="42" fillId="18" borderId="42" xfId="0" applyFont="1" applyFill="1" applyBorder="1" applyAlignment="1" applyProtection="1">
      <alignment horizontal="center"/>
      <protection locked="0"/>
    </xf>
    <xf numFmtId="0" fontId="25" fillId="13" borderId="5" xfId="0" applyFont="1" applyFill="1" applyBorder="1" applyAlignment="1" applyProtection="1">
      <alignment horizontal="center" vertical="top" wrapText="1"/>
      <protection locked="0"/>
    </xf>
    <xf numFmtId="0" fontId="25" fillId="13" borderId="9" xfId="0" applyFont="1" applyFill="1" applyBorder="1" applyAlignment="1" applyProtection="1">
      <alignment horizontal="center" vertical="top" wrapText="1"/>
      <protection locked="0"/>
    </xf>
    <xf numFmtId="0" fontId="25" fillId="13" borderId="3" xfId="0" applyFont="1" applyFill="1" applyBorder="1" applyAlignment="1" applyProtection="1">
      <alignment horizontal="center" vertical="top" wrapText="1"/>
      <protection locked="0"/>
    </xf>
    <xf numFmtId="0" fontId="25" fillId="12" borderId="5" xfId="0" applyFont="1" applyFill="1" applyBorder="1" applyAlignment="1" applyProtection="1">
      <alignment horizontal="center"/>
      <protection locked="0"/>
    </xf>
    <xf numFmtId="0" fontId="25" fillId="12" borderId="9" xfId="0" applyFont="1" applyFill="1" applyBorder="1" applyAlignment="1" applyProtection="1">
      <alignment horizontal="center"/>
      <protection locked="0"/>
    </xf>
    <xf numFmtId="0" fontId="25" fillId="12" borderId="3" xfId="0" applyFont="1" applyFill="1" applyBorder="1" applyAlignment="1" applyProtection="1">
      <alignment horizontal="center"/>
      <protection locked="0"/>
    </xf>
    <xf numFmtId="0" fontId="25" fillId="16" borderId="5" xfId="0" applyFont="1" applyFill="1" applyBorder="1" applyAlignment="1" applyProtection="1">
      <alignment horizontal="center" wrapText="1"/>
      <protection locked="0"/>
    </xf>
    <xf numFmtId="0" fontId="25" fillId="16" borderId="9" xfId="0" applyFont="1" applyFill="1" applyBorder="1" applyAlignment="1" applyProtection="1">
      <alignment horizontal="center" wrapText="1"/>
      <protection locked="0"/>
    </xf>
    <xf numFmtId="0" fontId="25" fillId="16" borderId="3" xfId="0" applyFont="1" applyFill="1" applyBorder="1" applyAlignment="1" applyProtection="1">
      <alignment horizontal="center" wrapText="1"/>
      <protection locked="0"/>
    </xf>
    <xf numFmtId="0" fontId="25" fillId="12" borderId="7" xfId="0" applyFont="1" applyFill="1" applyBorder="1" applyAlignment="1" applyProtection="1">
      <alignment horizontal="center"/>
      <protection locked="0"/>
    </xf>
    <xf numFmtId="0" fontId="25" fillId="12" borderId="1" xfId="0" applyFont="1" applyFill="1" applyBorder="1" applyAlignment="1" applyProtection="1">
      <alignment horizontal="center"/>
      <protection locked="0"/>
    </xf>
    <xf numFmtId="0" fontId="25" fillId="12" borderId="8" xfId="0" applyFont="1" applyFill="1" applyBorder="1" applyAlignment="1" applyProtection="1">
      <alignment horizontal="center"/>
      <protection locked="0"/>
    </xf>
    <xf numFmtId="0" fontId="25" fillId="18" borderId="5" xfId="0" applyFont="1" applyFill="1" applyBorder="1" applyAlignment="1" applyProtection="1">
      <alignment horizontal="center" vertical="center"/>
      <protection locked="0"/>
    </xf>
    <xf numFmtId="0" fontId="25" fillId="18" borderId="9" xfId="0" applyFont="1" applyFill="1" applyBorder="1" applyAlignment="1" applyProtection="1">
      <alignment horizontal="center" vertical="center"/>
      <protection locked="0"/>
    </xf>
    <xf numFmtId="0" fontId="25" fillId="18" borderId="3" xfId="0" applyFont="1" applyFill="1" applyBorder="1" applyAlignment="1" applyProtection="1">
      <alignment horizontal="center" vertical="center"/>
      <protection locked="0"/>
    </xf>
    <xf numFmtId="0" fontId="25" fillId="18" borderId="57" xfId="0" applyFont="1" applyFill="1" applyBorder="1" applyAlignment="1" applyProtection="1">
      <alignment horizontal="center" vertical="center"/>
      <protection locked="0"/>
    </xf>
    <xf numFmtId="0" fontId="25" fillId="18" borderId="41" xfId="0" applyFont="1" applyFill="1" applyBorder="1" applyAlignment="1" applyProtection="1">
      <alignment horizontal="center" vertical="center"/>
      <protection locked="0"/>
    </xf>
    <xf numFmtId="0" fontId="25" fillId="18" borderId="58" xfId="0" applyFont="1" applyFill="1" applyBorder="1" applyAlignment="1" applyProtection="1">
      <alignment horizontal="center" vertical="center"/>
      <protection locked="0"/>
    </xf>
    <xf numFmtId="0" fontId="23" fillId="3" borderId="0" xfId="0" applyFont="1" applyFill="1" applyAlignment="1" applyProtection="1">
      <alignment horizontal="left" vertical="top" wrapText="1"/>
      <protection locked="0"/>
    </xf>
    <xf numFmtId="0" fontId="12" fillId="6" borderId="5" xfId="0" applyFont="1" applyFill="1" applyBorder="1" applyAlignment="1">
      <alignment horizontal="center"/>
    </xf>
    <xf numFmtId="0" fontId="12" fillId="6" borderId="9" xfId="0" applyFont="1" applyFill="1" applyBorder="1" applyAlignment="1">
      <alignment horizontal="center"/>
    </xf>
    <xf numFmtId="0" fontId="12" fillId="6" borderId="3" xfId="0" applyFont="1" applyFill="1" applyBorder="1" applyAlignment="1">
      <alignment horizontal="center"/>
    </xf>
    <xf numFmtId="0" fontId="12" fillId="7" borderId="5" xfId="0" applyFont="1" applyFill="1" applyBorder="1" applyAlignment="1">
      <alignment horizontal="center"/>
    </xf>
    <xf numFmtId="0" fontId="12" fillId="7" borderId="9" xfId="0" applyFont="1" applyFill="1" applyBorder="1" applyAlignment="1">
      <alignment horizontal="center"/>
    </xf>
    <xf numFmtId="0" fontId="12" fillId="7" borderId="3" xfId="0" applyFont="1" applyFill="1" applyBorder="1" applyAlignment="1">
      <alignment horizontal="center"/>
    </xf>
    <xf numFmtId="0" fontId="21" fillId="0" borderId="0" xfId="0" applyFont="1" applyAlignment="1" applyProtection="1">
      <alignment horizontal="left" vertical="top"/>
      <protection locked="0"/>
    </xf>
    <xf numFmtId="0" fontId="25" fillId="18" borderId="2" xfId="0" applyFont="1" applyFill="1" applyBorder="1" applyAlignment="1" applyProtection="1">
      <alignment horizontal="center" vertical="top" wrapText="1"/>
      <protection locked="0"/>
    </xf>
    <xf numFmtId="0" fontId="25" fillId="12" borderId="2" xfId="0" applyFont="1" applyFill="1" applyBorder="1" applyAlignment="1" applyProtection="1">
      <alignment horizontal="center" wrapText="1"/>
      <protection locked="0"/>
    </xf>
    <xf numFmtId="0" fontId="21" fillId="0" borderId="2" xfId="0" applyFont="1" applyBorder="1" applyAlignment="1" applyProtection="1">
      <alignment horizontal="left" vertical="top" wrapText="1"/>
      <protection locked="0"/>
    </xf>
    <xf numFmtId="0" fontId="25" fillId="13" borderId="12" xfId="0" applyFont="1" applyFill="1" applyBorder="1" applyAlignment="1" applyProtection="1">
      <alignment horizontal="center" wrapText="1"/>
      <protection locked="0"/>
    </xf>
    <xf numFmtId="0" fontId="25" fillId="13" borderId="0" xfId="0" applyFont="1" applyFill="1" applyAlignment="1" applyProtection="1">
      <alignment horizontal="center" wrapText="1"/>
      <protection locked="0"/>
    </xf>
    <xf numFmtId="0" fontId="25" fillId="13" borderId="22" xfId="0" applyFont="1" applyFill="1" applyBorder="1" applyAlignment="1" applyProtection="1">
      <alignment horizontal="center" vertical="top" wrapText="1"/>
      <protection locked="0"/>
    </xf>
    <xf numFmtId="0" fontId="25" fillId="13" borderId="23" xfId="0" applyFont="1" applyFill="1" applyBorder="1" applyAlignment="1" applyProtection="1">
      <alignment horizontal="center" vertical="top" wrapText="1"/>
      <protection locked="0"/>
    </xf>
    <xf numFmtId="0" fontId="25" fillId="13" borderId="27" xfId="0" applyFont="1" applyFill="1" applyBorder="1" applyAlignment="1" applyProtection="1">
      <alignment horizontal="center" vertical="top" wrapText="1"/>
      <protection locked="0"/>
    </xf>
    <xf numFmtId="0" fontId="25" fillId="13" borderId="26" xfId="0" applyFont="1" applyFill="1" applyBorder="1" applyAlignment="1" applyProtection="1">
      <alignment horizontal="center" vertical="top" wrapText="1"/>
      <protection locked="0"/>
    </xf>
    <xf numFmtId="0" fontId="25" fillId="13" borderId="0" xfId="0" applyFont="1" applyFill="1" applyAlignment="1" applyProtection="1">
      <alignment horizontal="center" vertical="top" wrapText="1"/>
      <protection locked="0"/>
    </xf>
    <xf numFmtId="0" fontId="25" fillId="16" borderId="13" xfId="0" applyFont="1" applyFill="1" applyBorder="1" applyAlignment="1" applyProtection="1">
      <alignment horizontal="center" vertical="center" wrapText="1"/>
      <protection locked="0"/>
    </xf>
    <xf numFmtId="0" fontId="25" fillId="16" borderId="6" xfId="0" applyFont="1" applyFill="1" applyBorder="1" applyAlignment="1" applyProtection="1">
      <alignment horizontal="center" vertical="center" wrapText="1"/>
      <protection locked="0"/>
    </xf>
    <xf numFmtId="0" fontId="25" fillId="16" borderId="15" xfId="0" applyFont="1" applyFill="1" applyBorder="1" applyAlignment="1" applyProtection="1">
      <alignment horizontal="center" vertical="center" wrapText="1"/>
      <protection locked="0"/>
    </xf>
    <xf numFmtId="0" fontId="25" fillId="12" borderId="10" xfId="0" applyFont="1" applyFill="1" applyBorder="1" applyAlignment="1" applyProtection="1">
      <alignment horizontal="center" vertical="top" wrapText="1"/>
      <protection locked="0"/>
    </xf>
    <xf numFmtId="0" fontId="25" fillId="18" borderId="24" xfId="0" applyFont="1" applyFill="1" applyBorder="1" applyAlignment="1" applyProtection="1">
      <alignment horizontal="center" vertical="top" wrapText="1"/>
      <protection locked="0"/>
    </xf>
    <xf numFmtId="0" fontId="25" fillId="18" borderId="21" xfId="0" applyFont="1" applyFill="1" applyBorder="1" applyAlignment="1" applyProtection="1">
      <alignment horizontal="center" vertical="top" wrapText="1"/>
      <protection locked="0"/>
    </xf>
    <xf numFmtId="0" fontId="25" fillId="18" borderId="29" xfId="0" applyFont="1" applyFill="1" applyBorder="1" applyAlignment="1" applyProtection="1">
      <alignment horizontal="center" vertical="top" wrapText="1"/>
      <protection locked="0"/>
    </xf>
    <xf numFmtId="44" fontId="21" fillId="2" borderId="7" xfId="3" applyFont="1" applyFill="1" applyBorder="1" applyAlignment="1" applyProtection="1">
      <alignment horizontal="center" wrapText="1"/>
    </xf>
    <xf numFmtId="44" fontId="21" fillId="2" borderId="1" xfId="3" applyFont="1" applyFill="1" applyBorder="1" applyAlignment="1" applyProtection="1">
      <alignment horizontal="center" wrapText="1"/>
    </xf>
    <xf numFmtId="44" fontId="21" fillId="2" borderId="8" xfId="3" applyFont="1" applyFill="1" applyBorder="1" applyAlignment="1" applyProtection="1">
      <alignment horizontal="center" wrapText="1"/>
    </xf>
    <xf numFmtId="0" fontId="25" fillId="13" borderId="42" xfId="0" applyFont="1" applyFill="1" applyBorder="1" applyAlignment="1" applyProtection="1">
      <alignment horizontal="center" vertical="top" wrapText="1"/>
      <protection locked="0"/>
    </xf>
    <xf numFmtId="44" fontId="25" fillId="16" borderId="7" xfId="3" applyFont="1" applyFill="1" applyBorder="1" applyAlignment="1" applyProtection="1">
      <alignment horizontal="center" wrapText="1"/>
      <protection locked="0"/>
    </xf>
    <xf numFmtId="44" fontId="25" fillId="16" borderId="1" xfId="3" applyFont="1" applyFill="1" applyBorder="1" applyAlignment="1" applyProtection="1">
      <alignment horizontal="center" wrapText="1"/>
      <protection locked="0"/>
    </xf>
    <xf numFmtId="44" fontId="25" fillId="16" borderId="8" xfId="3" applyFont="1" applyFill="1" applyBorder="1" applyAlignment="1" applyProtection="1">
      <alignment horizontal="center" wrapText="1"/>
      <protection locked="0"/>
    </xf>
    <xf numFmtId="0" fontId="25" fillId="12" borderId="2" xfId="0" applyFont="1" applyFill="1" applyBorder="1" applyAlignment="1" applyProtection="1">
      <alignment horizontal="center" vertical="center" wrapText="1"/>
      <protection locked="0"/>
    </xf>
    <xf numFmtId="0" fontId="25" fillId="12" borderId="5" xfId="0" applyFont="1" applyFill="1" applyBorder="1" applyAlignment="1" applyProtection="1">
      <alignment horizontal="center" vertical="top" wrapText="1"/>
      <protection locked="0"/>
    </xf>
    <xf numFmtId="0" fontId="25" fillId="12" borderId="9" xfId="0" applyFont="1" applyFill="1" applyBorder="1" applyAlignment="1" applyProtection="1">
      <alignment horizontal="center" vertical="top" wrapText="1"/>
      <protection locked="0"/>
    </xf>
    <xf numFmtId="0" fontId="25" fillId="12" borderId="3" xfId="0" applyFont="1" applyFill="1" applyBorder="1" applyAlignment="1" applyProtection="1">
      <alignment horizontal="center" vertical="top" wrapText="1"/>
      <protection locked="0"/>
    </xf>
    <xf numFmtId="0" fontId="25" fillId="12" borderId="2" xfId="0" applyFont="1" applyFill="1" applyBorder="1" applyAlignment="1" applyProtection="1">
      <alignment horizontal="center" vertical="top" wrapText="1"/>
      <protection locked="0"/>
    </xf>
    <xf numFmtId="0" fontId="23" fillId="17" borderId="5" xfId="0" applyFont="1" applyFill="1" applyBorder="1" applyAlignment="1" applyProtection="1">
      <alignment horizontal="center" wrapText="1"/>
      <protection locked="0"/>
    </xf>
    <xf numFmtId="0" fontId="23" fillId="17" borderId="9" xfId="0" applyFont="1" applyFill="1" applyBorder="1" applyAlignment="1" applyProtection="1">
      <alignment horizontal="center" wrapText="1"/>
      <protection locked="0"/>
    </xf>
    <xf numFmtId="0" fontId="23" fillId="17" borderId="3" xfId="0" applyFont="1" applyFill="1" applyBorder="1" applyAlignment="1" applyProtection="1">
      <alignment horizontal="center" wrapText="1"/>
      <protection locked="0"/>
    </xf>
    <xf numFmtId="0" fontId="23" fillId="15" borderId="5" xfId="0" applyFont="1" applyFill="1" applyBorder="1" applyAlignment="1" applyProtection="1">
      <alignment horizontal="center" vertical="center"/>
      <protection locked="0"/>
    </xf>
    <xf numFmtId="0" fontId="23" fillId="15" borderId="9" xfId="0" applyFont="1" applyFill="1" applyBorder="1" applyAlignment="1" applyProtection="1">
      <alignment horizontal="center" vertical="center"/>
      <protection locked="0"/>
    </xf>
    <xf numFmtId="0" fontId="23" fillId="17" borderId="5" xfId="0" applyFont="1" applyFill="1" applyBorder="1" applyAlignment="1" applyProtection="1">
      <alignment horizontal="center" vertical="center"/>
      <protection locked="0"/>
    </xf>
    <xf numFmtId="0" fontId="23" fillId="17" borderId="9" xfId="0" applyFont="1" applyFill="1" applyBorder="1" applyAlignment="1" applyProtection="1">
      <alignment horizontal="center" vertical="center"/>
      <protection locked="0"/>
    </xf>
    <xf numFmtId="0" fontId="23" fillId="14" borderId="5" xfId="0" applyFont="1" applyFill="1" applyBorder="1" applyAlignment="1" applyProtection="1">
      <alignment horizontal="center" vertical="center"/>
      <protection locked="0"/>
    </xf>
    <xf numFmtId="0" fontId="23" fillId="14" borderId="9" xfId="0" applyFont="1" applyFill="1" applyBorder="1" applyAlignment="1" applyProtection="1">
      <alignment horizontal="center" vertical="center"/>
      <protection locked="0"/>
    </xf>
    <xf numFmtId="0" fontId="22" fillId="0" borderId="0" xfId="0" applyFont="1" applyAlignment="1" applyProtection="1">
      <alignment horizontal="left" vertical="top"/>
      <protection locked="0"/>
    </xf>
    <xf numFmtId="0" fontId="22" fillId="3" borderId="0" xfId="0" applyFont="1" applyFill="1" applyAlignment="1" applyProtection="1">
      <alignment horizontal="left" vertical="top"/>
      <protection locked="0"/>
    </xf>
    <xf numFmtId="0" fontId="22" fillId="0" borderId="0" xfId="0" applyFont="1" applyAlignment="1" applyProtection="1">
      <alignment horizontal="left" vertical="top" wrapText="1"/>
      <protection locked="0"/>
    </xf>
  </cellXfs>
  <cellStyles count="5">
    <cellStyle name="Comma 2" xfId="2" xr:uid="{6285AA7B-F5FE-4229-9694-D20BDE959685}"/>
    <cellStyle name="Currency" xfId="3" builtinId="4"/>
    <cellStyle name="Normal" xfId="0" builtinId="0"/>
    <cellStyle name="Normal 2" xfId="1" xr:uid="{6824558B-628E-4356-9FF0-0B2883717E88}"/>
    <cellStyle name="Percent" xfId="4" builtinId="5"/>
  </cellStyles>
  <dxfs count="10">
    <dxf>
      <font>
        <color auto="1"/>
      </font>
      <fill>
        <patternFill>
          <bgColor theme="9" tint="0.59996337778862885"/>
        </patternFill>
      </fill>
    </dxf>
    <dxf>
      <font>
        <color auto="1"/>
      </font>
      <fill>
        <patternFill>
          <bgColor rgb="FFFFA7A7"/>
        </patternFill>
      </fill>
    </dxf>
    <dxf>
      <font>
        <color auto="1"/>
      </font>
      <fill>
        <patternFill>
          <bgColor rgb="FFFFAFAF"/>
        </patternFill>
      </fill>
    </dxf>
    <dxf>
      <font>
        <color auto="1"/>
      </font>
      <fill>
        <patternFill>
          <bgColor theme="9" tint="0.59996337778862885"/>
        </patternFill>
      </fill>
    </dxf>
    <dxf>
      <font>
        <b val="0"/>
        <i val="0"/>
        <color auto="1"/>
      </font>
      <fill>
        <patternFill>
          <bgColor theme="9" tint="0.59996337778862885"/>
        </patternFill>
      </fill>
    </dxf>
    <dxf>
      <font>
        <color auto="1"/>
      </font>
      <fill>
        <patternFill>
          <bgColor rgb="FFFFAFAF"/>
        </patternFill>
      </fill>
    </dxf>
    <dxf>
      <font>
        <color rgb="FF006100"/>
      </font>
      <fill>
        <patternFill>
          <bgColor rgb="FFC6EFCE"/>
        </patternFill>
      </fill>
    </dxf>
    <dxf>
      <font>
        <color rgb="FF9C0006"/>
      </font>
      <fill>
        <patternFill>
          <bgColor rgb="FFFFC7CE"/>
        </patternFill>
      </fill>
    </dxf>
    <dxf>
      <font>
        <color auto="1"/>
      </font>
      <fill>
        <patternFill>
          <bgColor theme="9" tint="0.59996337778862885"/>
        </patternFill>
      </fill>
    </dxf>
    <dxf>
      <font>
        <color auto="1"/>
      </font>
      <fill>
        <patternFill>
          <bgColor rgb="FFFFAFAF"/>
        </patternFill>
      </fill>
    </dxf>
  </dxfs>
  <tableStyles count="0" defaultTableStyle="TableStyleMedium2" defaultPivotStyle="PivotStyleLight16"/>
  <colors>
    <mruColors>
      <color rgb="FFFFAFAF"/>
      <color rgb="FFFFA7A7"/>
      <color rgb="FFFFABAB"/>
      <color rgb="FF2D6E8D"/>
      <color rgb="FFF9A71C"/>
      <color rgb="FFEF8D21"/>
      <color rgb="FF26597C"/>
      <color rgb="FFE47225"/>
      <color rgb="FF1F456B"/>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24</xdr:row>
          <xdr:rowOff>184150</xdr:rowOff>
        </xdr:from>
        <xdr:to>
          <xdr:col>3</xdr:col>
          <xdr:colOff>50800</xdr:colOff>
          <xdr:row>26</xdr:row>
          <xdr:rowOff>69850</xdr:rowOff>
        </xdr:to>
        <xdr:sp macro="" textlink="">
          <xdr:nvSpPr>
            <xdr:cNvPr id="54277" name="Check Box 5" descr="Check box indicating that Services are Provided in County" hidden="1">
              <a:extLst>
                <a:ext uri="{63B3BB69-23CF-44E3-9099-C40C66FF867C}">
                  <a14:compatExt spid="_x0000_s54277"/>
                </a:ext>
                <a:ext uri="{FF2B5EF4-FFF2-40B4-BE49-F238E27FC236}">
                  <a16:creationId xmlns:a16="http://schemas.microsoft.com/office/drawing/2014/main" id="{00000000-0008-0000-0000-000005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25</xdr:row>
          <xdr:rowOff>184150</xdr:rowOff>
        </xdr:from>
        <xdr:to>
          <xdr:col>3</xdr:col>
          <xdr:colOff>50800</xdr:colOff>
          <xdr:row>27</xdr:row>
          <xdr:rowOff>69850</xdr:rowOff>
        </xdr:to>
        <xdr:sp macro="" textlink="">
          <xdr:nvSpPr>
            <xdr:cNvPr id="54278" name="Check Box 6" descr="Check box indicating that Services are Provided in County" hidden="1">
              <a:extLst>
                <a:ext uri="{63B3BB69-23CF-44E3-9099-C40C66FF867C}">
                  <a14:compatExt spid="_x0000_s54278"/>
                </a:ext>
                <a:ext uri="{FF2B5EF4-FFF2-40B4-BE49-F238E27FC236}">
                  <a16:creationId xmlns:a16="http://schemas.microsoft.com/office/drawing/2014/main" id="{00000000-0008-0000-0000-000006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26</xdr:row>
          <xdr:rowOff>184150</xdr:rowOff>
        </xdr:from>
        <xdr:to>
          <xdr:col>3</xdr:col>
          <xdr:colOff>50800</xdr:colOff>
          <xdr:row>28</xdr:row>
          <xdr:rowOff>69850</xdr:rowOff>
        </xdr:to>
        <xdr:sp macro="" textlink="">
          <xdr:nvSpPr>
            <xdr:cNvPr id="54279" name="Check Box 7" descr="Check box indicating that Services are Provided in County" hidden="1">
              <a:extLst>
                <a:ext uri="{63B3BB69-23CF-44E3-9099-C40C66FF867C}">
                  <a14:compatExt spid="_x0000_s54279"/>
                </a:ext>
                <a:ext uri="{FF2B5EF4-FFF2-40B4-BE49-F238E27FC236}">
                  <a16:creationId xmlns:a16="http://schemas.microsoft.com/office/drawing/2014/main" id="{00000000-0008-0000-0000-000007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27</xdr:row>
          <xdr:rowOff>184150</xdr:rowOff>
        </xdr:from>
        <xdr:to>
          <xdr:col>3</xdr:col>
          <xdr:colOff>50800</xdr:colOff>
          <xdr:row>29</xdr:row>
          <xdr:rowOff>69850</xdr:rowOff>
        </xdr:to>
        <xdr:sp macro="" textlink="">
          <xdr:nvSpPr>
            <xdr:cNvPr id="54280" name="Check Box 8" descr="Check box indicating that Services are Provided in County" hidden="1">
              <a:extLst>
                <a:ext uri="{63B3BB69-23CF-44E3-9099-C40C66FF867C}">
                  <a14:compatExt spid="_x0000_s54280"/>
                </a:ext>
                <a:ext uri="{FF2B5EF4-FFF2-40B4-BE49-F238E27FC236}">
                  <a16:creationId xmlns:a16="http://schemas.microsoft.com/office/drawing/2014/main" id="{00000000-0008-0000-0000-000008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28</xdr:row>
          <xdr:rowOff>184150</xdr:rowOff>
        </xdr:from>
        <xdr:to>
          <xdr:col>3</xdr:col>
          <xdr:colOff>50800</xdr:colOff>
          <xdr:row>30</xdr:row>
          <xdr:rowOff>69850</xdr:rowOff>
        </xdr:to>
        <xdr:sp macro="" textlink="">
          <xdr:nvSpPr>
            <xdr:cNvPr id="54281" name="Check Box 9" descr="Check box indicating that Services are Provided in County" hidden="1">
              <a:extLst>
                <a:ext uri="{63B3BB69-23CF-44E3-9099-C40C66FF867C}">
                  <a14:compatExt spid="_x0000_s54281"/>
                </a:ext>
                <a:ext uri="{FF2B5EF4-FFF2-40B4-BE49-F238E27FC236}">
                  <a16:creationId xmlns:a16="http://schemas.microsoft.com/office/drawing/2014/main" id="{00000000-0008-0000-0000-000009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29</xdr:row>
          <xdr:rowOff>184150</xdr:rowOff>
        </xdr:from>
        <xdr:to>
          <xdr:col>3</xdr:col>
          <xdr:colOff>50800</xdr:colOff>
          <xdr:row>31</xdr:row>
          <xdr:rowOff>69850</xdr:rowOff>
        </xdr:to>
        <xdr:sp macro="" textlink="">
          <xdr:nvSpPr>
            <xdr:cNvPr id="54282" name="Check Box 10" descr="Check box indicating that Services are Provided in County" hidden="1">
              <a:extLst>
                <a:ext uri="{63B3BB69-23CF-44E3-9099-C40C66FF867C}">
                  <a14:compatExt spid="_x0000_s54282"/>
                </a:ext>
                <a:ext uri="{FF2B5EF4-FFF2-40B4-BE49-F238E27FC236}">
                  <a16:creationId xmlns:a16="http://schemas.microsoft.com/office/drawing/2014/main" id="{00000000-0008-0000-0000-00000A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30</xdr:row>
          <xdr:rowOff>184150</xdr:rowOff>
        </xdr:from>
        <xdr:to>
          <xdr:col>3</xdr:col>
          <xdr:colOff>50800</xdr:colOff>
          <xdr:row>32</xdr:row>
          <xdr:rowOff>50800</xdr:rowOff>
        </xdr:to>
        <xdr:sp macro="" textlink="">
          <xdr:nvSpPr>
            <xdr:cNvPr id="54283" name="Check Box 11" descr="Check box indicating that Services are Provided in County" hidden="1">
              <a:extLst>
                <a:ext uri="{63B3BB69-23CF-44E3-9099-C40C66FF867C}">
                  <a14:compatExt spid="_x0000_s54283"/>
                </a:ext>
                <a:ext uri="{FF2B5EF4-FFF2-40B4-BE49-F238E27FC236}">
                  <a16:creationId xmlns:a16="http://schemas.microsoft.com/office/drawing/2014/main" id="{00000000-0008-0000-0000-00000B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32</xdr:row>
          <xdr:rowOff>184150</xdr:rowOff>
        </xdr:from>
        <xdr:to>
          <xdr:col>3</xdr:col>
          <xdr:colOff>50800</xdr:colOff>
          <xdr:row>34</xdr:row>
          <xdr:rowOff>69850</xdr:rowOff>
        </xdr:to>
        <xdr:sp macro="" textlink="">
          <xdr:nvSpPr>
            <xdr:cNvPr id="54284" name="Check Box 12" descr="Check box indicating that Services are Provided in County" hidden="1">
              <a:extLst>
                <a:ext uri="{63B3BB69-23CF-44E3-9099-C40C66FF867C}">
                  <a14:compatExt spid="_x0000_s54284"/>
                </a:ext>
                <a:ext uri="{FF2B5EF4-FFF2-40B4-BE49-F238E27FC236}">
                  <a16:creationId xmlns:a16="http://schemas.microsoft.com/office/drawing/2014/main" id="{00000000-0008-0000-0000-00000C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33</xdr:row>
          <xdr:rowOff>184150</xdr:rowOff>
        </xdr:from>
        <xdr:to>
          <xdr:col>3</xdr:col>
          <xdr:colOff>50800</xdr:colOff>
          <xdr:row>35</xdr:row>
          <xdr:rowOff>31750</xdr:rowOff>
        </xdr:to>
        <xdr:sp macro="" textlink="">
          <xdr:nvSpPr>
            <xdr:cNvPr id="54285" name="Check Box 13" descr="Check box indicating that Services are Provided in County" hidden="1">
              <a:extLst>
                <a:ext uri="{63B3BB69-23CF-44E3-9099-C40C66FF867C}">
                  <a14:compatExt spid="_x0000_s54285"/>
                </a:ext>
                <a:ext uri="{FF2B5EF4-FFF2-40B4-BE49-F238E27FC236}">
                  <a16:creationId xmlns:a16="http://schemas.microsoft.com/office/drawing/2014/main" id="{00000000-0008-0000-0000-00000D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35</xdr:row>
          <xdr:rowOff>38100</xdr:rowOff>
        </xdr:from>
        <xdr:to>
          <xdr:col>3</xdr:col>
          <xdr:colOff>50800</xdr:colOff>
          <xdr:row>35</xdr:row>
          <xdr:rowOff>393700</xdr:rowOff>
        </xdr:to>
        <xdr:sp macro="" textlink="">
          <xdr:nvSpPr>
            <xdr:cNvPr id="54286" name="Check Box 14" descr="Check box indicating that Services are Provided in County" hidden="1">
              <a:extLst>
                <a:ext uri="{63B3BB69-23CF-44E3-9099-C40C66FF867C}">
                  <a14:compatExt spid="_x0000_s54286"/>
                </a:ext>
                <a:ext uri="{FF2B5EF4-FFF2-40B4-BE49-F238E27FC236}">
                  <a16:creationId xmlns:a16="http://schemas.microsoft.com/office/drawing/2014/main" id="{00000000-0008-0000-0000-00000E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36</xdr:row>
          <xdr:rowOff>133350</xdr:rowOff>
        </xdr:from>
        <xdr:to>
          <xdr:col>3</xdr:col>
          <xdr:colOff>50800</xdr:colOff>
          <xdr:row>38</xdr:row>
          <xdr:rowOff>57150</xdr:rowOff>
        </xdr:to>
        <xdr:sp macro="" textlink="">
          <xdr:nvSpPr>
            <xdr:cNvPr id="54288" name="Check Box 16" descr="Check box indicating that Services are Provided in County" hidden="1">
              <a:extLst>
                <a:ext uri="{63B3BB69-23CF-44E3-9099-C40C66FF867C}">
                  <a14:compatExt spid="_x0000_s54288"/>
                </a:ext>
                <a:ext uri="{FF2B5EF4-FFF2-40B4-BE49-F238E27FC236}">
                  <a16:creationId xmlns:a16="http://schemas.microsoft.com/office/drawing/2014/main" id="{00000000-0008-0000-0000-000010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37</xdr:row>
          <xdr:rowOff>184150</xdr:rowOff>
        </xdr:from>
        <xdr:to>
          <xdr:col>3</xdr:col>
          <xdr:colOff>50800</xdr:colOff>
          <xdr:row>39</xdr:row>
          <xdr:rowOff>38100</xdr:rowOff>
        </xdr:to>
        <xdr:sp macro="" textlink="">
          <xdr:nvSpPr>
            <xdr:cNvPr id="54289" name="Check Box 17" descr="Check box indicating that Services are Provided in County" hidden="1">
              <a:extLst>
                <a:ext uri="{63B3BB69-23CF-44E3-9099-C40C66FF867C}">
                  <a14:compatExt spid="_x0000_s54289"/>
                </a:ext>
                <a:ext uri="{FF2B5EF4-FFF2-40B4-BE49-F238E27FC236}">
                  <a16:creationId xmlns:a16="http://schemas.microsoft.com/office/drawing/2014/main" id="{00000000-0008-0000-0000-00001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39</xdr:row>
          <xdr:rowOff>38100</xdr:rowOff>
        </xdr:from>
        <xdr:to>
          <xdr:col>3</xdr:col>
          <xdr:colOff>50800</xdr:colOff>
          <xdr:row>39</xdr:row>
          <xdr:rowOff>381000</xdr:rowOff>
        </xdr:to>
        <xdr:sp macro="" textlink="">
          <xdr:nvSpPr>
            <xdr:cNvPr id="54290" name="Check Box 18" descr="Check box indicating that Services are Provided in County" hidden="1">
              <a:extLst>
                <a:ext uri="{63B3BB69-23CF-44E3-9099-C40C66FF867C}">
                  <a14:compatExt spid="_x0000_s54290"/>
                </a:ext>
                <a:ext uri="{FF2B5EF4-FFF2-40B4-BE49-F238E27FC236}">
                  <a16:creationId xmlns:a16="http://schemas.microsoft.com/office/drawing/2014/main" id="{00000000-0008-0000-0000-00001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35</xdr:row>
          <xdr:rowOff>450850</xdr:rowOff>
        </xdr:from>
        <xdr:to>
          <xdr:col>3</xdr:col>
          <xdr:colOff>50800</xdr:colOff>
          <xdr:row>37</xdr:row>
          <xdr:rowOff>69850</xdr:rowOff>
        </xdr:to>
        <xdr:sp macro="" textlink="">
          <xdr:nvSpPr>
            <xdr:cNvPr id="54291" name="Check Box 19" descr="Check box indicating that Services are Provided in County" hidden="1">
              <a:extLst>
                <a:ext uri="{63B3BB69-23CF-44E3-9099-C40C66FF867C}">
                  <a14:compatExt spid="_x0000_s54291"/>
                </a:ext>
                <a:ext uri="{FF2B5EF4-FFF2-40B4-BE49-F238E27FC236}">
                  <a16:creationId xmlns:a16="http://schemas.microsoft.com/office/drawing/2014/main" id="{00000000-0008-0000-0000-00001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41</xdr:row>
          <xdr:rowOff>69850</xdr:rowOff>
        </xdr:from>
        <xdr:to>
          <xdr:col>3</xdr:col>
          <xdr:colOff>69850</xdr:colOff>
          <xdr:row>41</xdr:row>
          <xdr:rowOff>419100</xdr:rowOff>
        </xdr:to>
        <xdr:sp macro="" textlink="">
          <xdr:nvSpPr>
            <xdr:cNvPr id="54292" name="Check Box 20" descr="Check box indicating that Services are Provided in County" hidden="1">
              <a:extLst>
                <a:ext uri="{63B3BB69-23CF-44E3-9099-C40C66FF867C}">
                  <a14:compatExt spid="_x0000_s54292"/>
                </a:ext>
                <a:ext uri="{FF2B5EF4-FFF2-40B4-BE49-F238E27FC236}">
                  <a16:creationId xmlns:a16="http://schemas.microsoft.com/office/drawing/2014/main" id="{00000000-0008-0000-0000-000014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Nguyen, Eric@DHCS" id="{58EF918B-4CA0-4A03-9010-3973AC122352}" userId="S::Eric.Nguyen@dhcs.ca.gov::ab484a2f-2b6a-459c-914d-85769534e741" providerId="AD"/>
  <person displayName="Wilhelm, Paula@DHCS" id="{66D8AFCF-002C-4A28-9FED-5B90C597C6A8}" userId="S::paula.wilhelm@dhcs.ca.gov::b1622b7f-b9f5-4b13-b740-cdca557e08c3" providerId="AD"/>
  <person displayName="Patterson, Anna@DHCS" id="{28420014-A82A-4931-AC5F-2F57CBBF36C5}" userId="S::Anna.Patterson@dhcs.ca.gov::a32ed3ab-8f78-4334-a957-469f5a0ce24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2" dT="2024-12-14T21:45:02.02" personId="{66D8AFCF-002C-4A28-9FED-5B90C597C6A8}" id="{1F77474C-1CF3-4B7F-95BC-D22C141DF7DD}">
    <text xml:space="preserve">This tab/template raises the same question I had about listing projected $ amounts from each funding stream for each CoC service: We are asking for really detailed projections 2-3 years out. What is our intention RE: the inevitable changes that will result here when funds are shifted between these program/service categories? I can actually see why this might be a useful planning tool for counties, but I don't understand what DHCS plans to do with this information in terms of accountability, transparency, or compliance? </text>
  </threadedComment>
  <threadedComment ref="B31" dT="2024-12-24T17:24:51.15" personId="{58EF918B-4CA0-4A03-9010-3973AC122352}" id="{7A269ADE-46E6-40CA-A244-1ED63E0C9A1B}">
    <text>This would be nice but not required.</text>
  </threadedComment>
  <threadedComment ref="B58" dT="2024-12-24T17:30:12.03" personId="{58EF918B-4CA0-4A03-9010-3973AC122352}" id="{0ED875BA-D1E2-42F5-95A6-278C01CA2309}">
    <text>Add to housing and BHSS if not there yet.</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4-12-10T15:00:56.62" personId="{28420014-A82A-4931-AC5F-2F57CBBF36C5}" id="{BA534004-676D-4A54-B290-25C2EC79DBD1}">
    <text>Note for reviewers: created a separate worksheet for estimated unspent MHSA funds by BHSA components.</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E7232-97F4-4C93-AB22-69E0DD1D8C11}">
  <sheetPr codeName="Sheet1"/>
  <dimension ref="A1:M44"/>
  <sheetViews>
    <sheetView showGridLines="0" zoomScale="80" zoomScaleNormal="80" workbookViewId="0">
      <selection activeCell="B38" sqref="B38"/>
    </sheetView>
  </sheetViews>
  <sheetFormatPr defaultColWidth="0" defaultRowHeight="17.5" zeroHeight="1" x14ac:dyDescent="0.45"/>
  <cols>
    <col min="1" max="1" width="4.1796875" style="98" customWidth="1"/>
    <col min="2" max="2" width="41.81640625" style="98" customWidth="1"/>
    <col min="3" max="3" width="15.26953125" style="98" customWidth="1"/>
    <col min="4" max="5" width="11.1796875" style="98" bestFit="1" customWidth="1"/>
    <col min="6" max="6" width="12.81640625" style="98" bestFit="1" customWidth="1"/>
    <col min="7" max="8" width="11.1796875" style="98" bestFit="1" customWidth="1"/>
    <col min="9" max="9" width="12.81640625" style="98" bestFit="1" customWidth="1"/>
    <col min="10" max="10" width="32.1796875" style="98" customWidth="1"/>
    <col min="11" max="11" width="22.1796875" style="98" customWidth="1"/>
    <col min="12" max="12" width="27.1796875" style="98" hidden="1" customWidth="1"/>
    <col min="13" max="13" width="25.26953125" style="98" hidden="1" customWidth="1"/>
    <col min="14" max="16384" width="9.1796875" style="98" hidden="1"/>
  </cols>
  <sheetData>
    <row r="1" spans="1:11" x14ac:dyDescent="0.45">
      <c r="A1" s="197" t="s">
        <v>0</v>
      </c>
      <c r="B1" s="198" t="s">
        <v>1</v>
      </c>
      <c r="C1" s="216"/>
      <c r="D1" s="216"/>
      <c r="E1" s="216"/>
      <c r="F1" s="216"/>
      <c r="G1" s="216"/>
      <c r="H1" s="216"/>
      <c r="I1" s="216"/>
      <c r="J1" s="216"/>
      <c r="K1" s="216"/>
    </row>
    <row r="2" spans="1:11" x14ac:dyDescent="0.45">
      <c r="A2" s="216"/>
      <c r="B2" s="442" t="s">
        <v>2</v>
      </c>
      <c r="C2" s="442"/>
      <c r="D2" s="442"/>
      <c r="E2" s="442"/>
      <c r="F2" s="442"/>
      <c r="G2" s="442"/>
      <c r="H2" s="442"/>
      <c r="I2" s="442"/>
      <c r="J2" s="442"/>
      <c r="K2" s="442"/>
    </row>
    <row r="3" spans="1:11" x14ac:dyDescent="0.45">
      <c r="A3" s="216"/>
      <c r="B3" s="442" t="s">
        <v>3</v>
      </c>
      <c r="C3" s="442"/>
      <c r="D3" s="442"/>
      <c r="E3" s="442"/>
      <c r="F3" s="442"/>
      <c r="G3" s="442"/>
      <c r="H3" s="442"/>
      <c r="I3" s="216"/>
      <c r="J3" s="216"/>
      <c r="K3" s="216"/>
    </row>
    <row r="4" spans="1:11" x14ac:dyDescent="0.45">
      <c r="A4" s="216"/>
      <c r="B4" s="446" t="s">
        <v>4</v>
      </c>
      <c r="C4" s="444"/>
      <c r="D4" s="444"/>
      <c r="E4" s="444"/>
      <c r="F4" s="444"/>
      <c r="G4" s="444"/>
      <c r="H4" s="444"/>
      <c r="I4" s="444"/>
      <c r="J4" s="444"/>
      <c r="K4" s="444"/>
    </row>
    <row r="5" spans="1:11" x14ac:dyDescent="0.45">
      <c r="A5" s="216"/>
      <c r="B5" s="444"/>
      <c r="C5" s="444"/>
      <c r="D5" s="444"/>
      <c r="E5" s="444"/>
      <c r="F5" s="444"/>
      <c r="G5" s="444"/>
      <c r="H5" s="444"/>
      <c r="I5" s="444"/>
      <c r="J5" s="444"/>
      <c r="K5" s="444"/>
    </row>
    <row r="6" spans="1:11" x14ac:dyDescent="0.45">
      <c r="A6" s="216"/>
      <c r="B6" s="446" t="s">
        <v>5</v>
      </c>
      <c r="C6" s="446"/>
      <c r="D6" s="446"/>
      <c r="E6" s="446"/>
      <c r="F6" s="446"/>
      <c r="G6" s="446"/>
      <c r="H6" s="446"/>
      <c r="I6" s="446"/>
      <c r="J6" s="446"/>
      <c r="K6" s="446"/>
    </row>
    <row r="7" spans="1:11" x14ac:dyDescent="0.45">
      <c r="A7" s="216"/>
      <c r="B7" s="444"/>
      <c r="C7" s="444"/>
      <c r="D7" s="444"/>
      <c r="E7" s="444"/>
      <c r="F7" s="444"/>
      <c r="G7" s="444"/>
      <c r="H7" s="444"/>
      <c r="I7" s="444"/>
      <c r="J7" s="444"/>
      <c r="K7" s="444"/>
    </row>
    <row r="8" spans="1:11" x14ac:dyDescent="0.45">
      <c r="A8" s="216"/>
      <c r="B8" s="446" t="s">
        <v>375</v>
      </c>
      <c r="C8" s="446"/>
      <c r="D8" s="446"/>
      <c r="E8" s="446"/>
      <c r="F8" s="446"/>
      <c r="G8" s="446"/>
      <c r="H8" s="446"/>
      <c r="I8" s="446"/>
      <c r="J8" s="446"/>
      <c r="K8" s="446"/>
    </row>
    <row r="9" spans="1:11" x14ac:dyDescent="0.45">
      <c r="A9" s="216"/>
      <c r="B9" s="444"/>
      <c r="C9" s="444"/>
      <c r="D9" s="444"/>
      <c r="E9" s="444"/>
      <c r="F9" s="444"/>
      <c r="G9" s="444"/>
      <c r="H9" s="444"/>
      <c r="I9" s="444"/>
      <c r="J9" s="444"/>
      <c r="K9" s="444"/>
    </row>
    <row r="10" spans="1:11" x14ac:dyDescent="0.45">
      <c r="A10" s="216"/>
      <c r="B10" s="443" t="s">
        <v>6</v>
      </c>
      <c r="C10" s="443"/>
      <c r="D10" s="443"/>
      <c r="E10" s="443"/>
      <c r="F10" s="443"/>
      <c r="G10" s="443"/>
      <c r="H10" s="443"/>
      <c r="I10" s="443"/>
      <c r="J10" s="443"/>
      <c r="K10" s="443"/>
    </row>
    <row r="11" spans="1:11" x14ac:dyDescent="0.45">
      <c r="A11" s="216"/>
      <c r="B11" s="444"/>
      <c r="C11" s="444"/>
      <c r="D11" s="444"/>
      <c r="E11" s="444"/>
      <c r="F11" s="444"/>
      <c r="G11" s="444"/>
      <c r="H11" s="444"/>
      <c r="I11" s="444"/>
      <c r="J11" s="444"/>
      <c r="K11" s="444"/>
    </row>
    <row r="12" spans="1:11" x14ac:dyDescent="0.45">
      <c r="A12" s="216"/>
      <c r="B12" s="446" t="s">
        <v>376</v>
      </c>
      <c r="C12" s="446"/>
      <c r="D12" s="446"/>
      <c r="E12" s="446"/>
      <c r="F12" s="446"/>
      <c r="G12" s="446"/>
      <c r="H12" s="446"/>
      <c r="I12" s="446"/>
      <c r="J12" s="446"/>
      <c r="K12" s="446"/>
    </row>
    <row r="13" spans="1:11" x14ac:dyDescent="0.45">
      <c r="A13" s="216"/>
      <c r="B13" s="444"/>
      <c r="C13" s="444"/>
      <c r="D13" s="444"/>
      <c r="E13" s="444"/>
      <c r="F13" s="444"/>
      <c r="G13" s="444"/>
      <c r="H13" s="444"/>
      <c r="I13" s="444"/>
      <c r="J13" s="444"/>
      <c r="K13" s="444"/>
    </row>
    <row r="14" spans="1:11" x14ac:dyDescent="0.45">
      <c r="A14" s="216"/>
      <c r="B14" s="444"/>
      <c r="C14" s="444"/>
      <c r="D14" s="444"/>
      <c r="E14" s="444"/>
      <c r="F14" s="444"/>
      <c r="G14" s="444"/>
      <c r="H14" s="444"/>
      <c r="I14" s="444"/>
      <c r="J14" s="444"/>
      <c r="K14" s="444"/>
    </row>
    <row r="15" spans="1:11" x14ac:dyDescent="0.45">
      <c r="A15" s="216"/>
      <c r="B15" s="444"/>
      <c r="C15" s="444"/>
      <c r="D15" s="444"/>
      <c r="E15" s="444"/>
      <c r="F15" s="444"/>
      <c r="G15" s="444"/>
      <c r="H15" s="444"/>
      <c r="I15" s="444"/>
      <c r="J15" s="444"/>
      <c r="K15" s="444"/>
    </row>
    <row r="16" spans="1:11" x14ac:dyDescent="0.45">
      <c r="A16" s="216"/>
      <c r="B16" s="444"/>
      <c r="C16" s="444"/>
      <c r="D16" s="444"/>
      <c r="E16" s="444"/>
      <c r="F16" s="444"/>
      <c r="G16" s="444"/>
      <c r="H16" s="444"/>
      <c r="I16" s="444"/>
      <c r="J16" s="444"/>
      <c r="K16" s="444"/>
    </row>
    <row r="17" spans="1:11" x14ac:dyDescent="0.45">
      <c r="A17" s="216"/>
      <c r="B17" s="443" t="s">
        <v>7</v>
      </c>
      <c r="C17" s="444"/>
      <c r="D17" s="444"/>
      <c r="E17" s="444"/>
      <c r="F17" s="444"/>
      <c r="G17" s="444"/>
      <c r="H17" s="444"/>
      <c r="I17" s="444"/>
      <c r="J17" s="444"/>
      <c r="K17" s="444"/>
    </row>
    <row r="18" spans="1:11" x14ac:dyDescent="0.45">
      <c r="A18" s="216"/>
      <c r="B18" s="444"/>
      <c r="C18" s="444"/>
      <c r="D18" s="444"/>
      <c r="E18" s="444"/>
      <c r="F18" s="444"/>
      <c r="G18" s="444"/>
      <c r="H18" s="444"/>
      <c r="I18" s="444"/>
      <c r="J18" s="444"/>
      <c r="K18" s="444"/>
    </row>
    <row r="19" spans="1:11" x14ac:dyDescent="0.45">
      <c r="A19" s="216"/>
      <c r="B19" s="444"/>
      <c r="C19" s="444"/>
      <c r="D19" s="444"/>
      <c r="E19" s="444"/>
      <c r="F19" s="444"/>
      <c r="G19" s="444"/>
      <c r="H19" s="444"/>
      <c r="I19" s="444"/>
      <c r="J19" s="444"/>
      <c r="K19" s="444"/>
    </row>
    <row r="20" spans="1:11" x14ac:dyDescent="0.45">
      <c r="A20" s="216"/>
      <c r="B20" s="444"/>
      <c r="C20" s="444"/>
      <c r="D20" s="444"/>
      <c r="E20" s="444"/>
      <c r="F20" s="444"/>
      <c r="G20" s="444"/>
      <c r="H20" s="444"/>
      <c r="I20" s="444"/>
      <c r="J20" s="444"/>
      <c r="K20" s="444"/>
    </row>
    <row r="21" spans="1:11" x14ac:dyDescent="0.45">
      <c r="A21" s="216"/>
      <c r="B21" s="445"/>
      <c r="C21" s="445"/>
      <c r="D21" s="445"/>
      <c r="E21" s="445"/>
      <c r="F21" s="445"/>
      <c r="G21" s="445"/>
      <c r="H21" s="445"/>
      <c r="I21" s="445"/>
      <c r="J21" s="445"/>
      <c r="K21" s="445"/>
    </row>
    <row r="22" spans="1:11" ht="21" x14ac:dyDescent="0.45">
      <c r="A22" s="217"/>
      <c r="B22" s="437" t="s">
        <v>8</v>
      </c>
      <c r="C22" s="438"/>
      <c r="D22" s="438"/>
      <c r="E22" s="438"/>
      <c r="F22" s="438"/>
      <c r="G22" s="438"/>
      <c r="H22" s="438"/>
      <c r="I22" s="438"/>
      <c r="J22" s="438"/>
      <c r="K22" s="439"/>
    </row>
    <row r="23" spans="1:11" ht="52.5" x14ac:dyDescent="0.45">
      <c r="A23" s="217"/>
      <c r="B23" s="219"/>
      <c r="C23" s="199" t="s">
        <v>9</v>
      </c>
      <c r="D23" s="435" t="s">
        <v>10</v>
      </c>
      <c r="E23" s="440"/>
      <c r="F23" s="441"/>
      <c r="G23" s="435" t="s">
        <v>11</v>
      </c>
      <c r="H23" s="440"/>
      <c r="I23" s="441"/>
      <c r="J23" s="435" t="s">
        <v>12</v>
      </c>
      <c r="K23" s="436"/>
    </row>
    <row r="24" spans="1:11" ht="18" customHeight="1" x14ac:dyDescent="0.45">
      <c r="A24" s="217"/>
      <c r="B24" s="220"/>
      <c r="C24" s="221"/>
      <c r="D24" s="200" t="s">
        <v>13</v>
      </c>
      <c r="E24" s="200" t="s">
        <v>14</v>
      </c>
      <c r="F24" s="200" t="s">
        <v>15</v>
      </c>
      <c r="G24" s="200" t="s">
        <v>13</v>
      </c>
      <c r="H24" s="200" t="s">
        <v>14</v>
      </c>
      <c r="I24" s="200" t="s">
        <v>15</v>
      </c>
      <c r="J24" s="200" t="s">
        <v>16</v>
      </c>
      <c r="K24" s="201" t="s">
        <v>17</v>
      </c>
    </row>
    <row r="25" spans="1:11" x14ac:dyDescent="0.45">
      <c r="A25" s="217"/>
      <c r="B25" s="202" t="s">
        <v>18</v>
      </c>
      <c r="C25" s="222"/>
      <c r="D25" s="223"/>
      <c r="E25" s="223"/>
      <c r="F25" s="223"/>
      <c r="G25" s="222"/>
      <c r="H25" s="222"/>
      <c r="I25" s="222"/>
      <c r="J25" s="222"/>
      <c r="K25" s="222"/>
    </row>
    <row r="26" spans="1:11" x14ac:dyDescent="0.45">
      <c r="A26" s="217"/>
      <c r="B26" s="203" t="s">
        <v>19</v>
      </c>
      <c r="C26" s="177"/>
      <c r="D26" s="178">
        <v>0</v>
      </c>
      <c r="E26" s="176">
        <v>0</v>
      </c>
      <c r="F26" s="106">
        <v>0</v>
      </c>
      <c r="G26" s="99">
        <v>0</v>
      </c>
      <c r="H26" s="100">
        <v>0</v>
      </c>
      <c r="I26" s="101">
        <v>0</v>
      </c>
      <c r="J26" s="186" t="s">
        <v>20</v>
      </c>
      <c r="K26" s="181" t="s">
        <v>20</v>
      </c>
    </row>
    <row r="27" spans="1:11" x14ac:dyDescent="0.45">
      <c r="A27" s="217"/>
      <c r="B27" s="204" t="s">
        <v>21</v>
      </c>
      <c r="C27" s="177"/>
      <c r="D27" s="178">
        <v>0</v>
      </c>
      <c r="E27" s="176">
        <v>0</v>
      </c>
      <c r="F27" s="106">
        <v>0</v>
      </c>
      <c r="G27" s="104">
        <v>0</v>
      </c>
      <c r="H27" s="105">
        <v>0</v>
      </c>
      <c r="I27" s="106">
        <v>0</v>
      </c>
      <c r="J27" s="182" t="s">
        <v>20</v>
      </c>
      <c r="K27" s="183" t="s">
        <v>20</v>
      </c>
    </row>
    <row r="28" spans="1:11" x14ac:dyDescent="0.45">
      <c r="A28" s="217"/>
      <c r="B28" s="204" t="s">
        <v>22</v>
      </c>
      <c r="C28" s="177"/>
      <c r="D28" s="179">
        <v>0</v>
      </c>
      <c r="E28" s="176">
        <v>0</v>
      </c>
      <c r="F28" s="106">
        <v>0</v>
      </c>
      <c r="G28" s="104">
        <v>0</v>
      </c>
      <c r="H28" s="105">
        <v>0</v>
      </c>
      <c r="I28" s="106">
        <v>0</v>
      </c>
      <c r="J28" s="182" t="s">
        <v>20</v>
      </c>
      <c r="K28" s="183" t="s">
        <v>20</v>
      </c>
    </row>
    <row r="29" spans="1:11" x14ac:dyDescent="0.45">
      <c r="A29" s="217"/>
      <c r="B29" s="204" t="s">
        <v>23</v>
      </c>
      <c r="C29" s="177"/>
      <c r="D29" s="99">
        <v>0</v>
      </c>
      <c r="E29" s="105">
        <v>0</v>
      </c>
      <c r="F29" s="106">
        <v>0</v>
      </c>
      <c r="G29" s="104">
        <v>0</v>
      </c>
      <c r="H29" s="105">
        <v>0</v>
      </c>
      <c r="I29" s="106">
        <v>0</v>
      </c>
      <c r="J29" s="182" t="s">
        <v>20</v>
      </c>
      <c r="K29" s="183" t="s">
        <v>20</v>
      </c>
    </row>
    <row r="30" spans="1:11" x14ac:dyDescent="0.45">
      <c r="A30" s="217"/>
      <c r="B30" s="204" t="s">
        <v>24</v>
      </c>
      <c r="C30" s="177"/>
      <c r="D30" s="104">
        <v>0</v>
      </c>
      <c r="E30" s="105">
        <v>0</v>
      </c>
      <c r="F30" s="106">
        <v>0</v>
      </c>
      <c r="G30" s="104">
        <v>0</v>
      </c>
      <c r="H30" s="105">
        <v>0</v>
      </c>
      <c r="I30" s="106">
        <v>0</v>
      </c>
      <c r="J30" s="182" t="s">
        <v>20</v>
      </c>
      <c r="K30" s="183" t="s">
        <v>20</v>
      </c>
    </row>
    <row r="31" spans="1:11" x14ac:dyDescent="0.45">
      <c r="A31" s="217"/>
      <c r="B31" s="204" t="s">
        <v>25</v>
      </c>
      <c r="C31" s="177"/>
      <c r="D31" s="104">
        <v>0</v>
      </c>
      <c r="E31" s="105">
        <v>0</v>
      </c>
      <c r="F31" s="106">
        <v>0</v>
      </c>
      <c r="G31" s="104">
        <v>0</v>
      </c>
      <c r="H31" s="105">
        <v>0</v>
      </c>
      <c r="I31" s="106">
        <v>0</v>
      </c>
      <c r="J31" s="182" t="s">
        <v>20</v>
      </c>
      <c r="K31" s="183" t="s">
        <v>20</v>
      </c>
    </row>
    <row r="32" spans="1:11" ht="18" thickBot="1" x14ac:dyDescent="0.5">
      <c r="A32" s="217"/>
      <c r="B32" s="204" t="s">
        <v>26</v>
      </c>
      <c r="C32" s="177"/>
      <c r="D32" s="109">
        <v>0</v>
      </c>
      <c r="E32" s="110">
        <v>0</v>
      </c>
      <c r="F32" s="111">
        <v>0</v>
      </c>
      <c r="G32" s="109">
        <v>0</v>
      </c>
      <c r="H32" s="110">
        <v>0</v>
      </c>
      <c r="I32" s="111">
        <v>0</v>
      </c>
      <c r="J32" s="184" t="s">
        <v>20</v>
      </c>
      <c r="K32" s="185" t="s">
        <v>20</v>
      </c>
    </row>
    <row r="33" spans="1:11" x14ac:dyDescent="0.45">
      <c r="A33" s="217"/>
      <c r="B33" s="205" t="s">
        <v>27</v>
      </c>
      <c r="C33" s="226"/>
      <c r="D33" s="226"/>
      <c r="E33" s="226"/>
      <c r="F33" s="226"/>
      <c r="G33" s="226"/>
      <c r="H33" s="226"/>
      <c r="I33" s="226"/>
      <c r="J33" s="226"/>
      <c r="K33" s="226"/>
    </row>
    <row r="34" spans="1:11" ht="19.5" customHeight="1" x14ac:dyDescent="0.45">
      <c r="A34" s="217"/>
      <c r="B34" s="206" t="s">
        <v>19</v>
      </c>
      <c r="C34" s="177"/>
      <c r="D34" s="99">
        <v>0</v>
      </c>
      <c r="E34" s="100">
        <v>0</v>
      </c>
      <c r="F34" s="101">
        <v>0</v>
      </c>
      <c r="G34" s="99">
        <v>0</v>
      </c>
      <c r="H34" s="100">
        <v>0</v>
      </c>
      <c r="I34" s="101">
        <v>0</v>
      </c>
      <c r="J34" s="102" t="s">
        <v>20</v>
      </c>
      <c r="K34" s="103" t="s">
        <v>20</v>
      </c>
    </row>
    <row r="35" spans="1:11" ht="21.65" customHeight="1" x14ac:dyDescent="0.45">
      <c r="A35" s="217"/>
      <c r="B35" s="207" t="s">
        <v>21</v>
      </c>
      <c r="C35" s="177"/>
      <c r="D35" s="104">
        <v>0</v>
      </c>
      <c r="E35" s="105">
        <v>0</v>
      </c>
      <c r="F35" s="106">
        <v>0</v>
      </c>
      <c r="G35" s="104">
        <v>0</v>
      </c>
      <c r="H35" s="105">
        <v>0</v>
      </c>
      <c r="I35" s="106">
        <v>0</v>
      </c>
      <c r="J35" s="107" t="s">
        <v>20</v>
      </c>
      <c r="K35" s="108" t="s">
        <v>20</v>
      </c>
    </row>
    <row r="36" spans="1:11" ht="42" customHeight="1" x14ac:dyDescent="0.45">
      <c r="A36" s="217"/>
      <c r="B36" s="207" t="s">
        <v>28</v>
      </c>
      <c r="C36" s="177"/>
      <c r="D36" s="104">
        <v>0</v>
      </c>
      <c r="E36" s="105">
        <v>0</v>
      </c>
      <c r="F36" s="106">
        <v>0</v>
      </c>
      <c r="G36" s="104">
        <v>0</v>
      </c>
      <c r="H36" s="105">
        <v>0</v>
      </c>
      <c r="I36" s="106">
        <v>0</v>
      </c>
      <c r="J36" s="107" t="s">
        <v>20</v>
      </c>
      <c r="K36" s="108" t="s">
        <v>20</v>
      </c>
    </row>
    <row r="37" spans="1:11" ht="15.75" customHeight="1" x14ac:dyDescent="0.45">
      <c r="A37" s="217"/>
      <c r="B37" s="207" t="s">
        <v>29</v>
      </c>
      <c r="C37" s="127"/>
      <c r="D37" s="104">
        <v>0</v>
      </c>
      <c r="E37" s="105">
        <v>0</v>
      </c>
      <c r="F37" s="106">
        <v>0</v>
      </c>
      <c r="G37" s="104">
        <v>0</v>
      </c>
      <c r="H37" s="105">
        <v>0</v>
      </c>
      <c r="I37" s="106">
        <v>0</v>
      </c>
      <c r="J37" s="107" t="s">
        <v>20</v>
      </c>
      <c r="K37" s="108" t="s">
        <v>20</v>
      </c>
    </row>
    <row r="38" spans="1:11" s="119" customFormat="1" ht="18.75" customHeight="1" x14ac:dyDescent="0.35">
      <c r="A38" s="218"/>
      <c r="B38" s="207" t="s">
        <v>25</v>
      </c>
      <c r="C38" s="177"/>
      <c r="D38" s="114">
        <v>0</v>
      </c>
      <c r="E38" s="115">
        <v>0</v>
      </c>
      <c r="F38" s="116">
        <v>0</v>
      </c>
      <c r="G38" s="114">
        <v>0</v>
      </c>
      <c r="H38" s="115">
        <v>0</v>
      </c>
      <c r="I38" s="116">
        <v>0</v>
      </c>
      <c r="J38" s="117" t="s">
        <v>20</v>
      </c>
      <c r="K38" s="118" t="s">
        <v>20</v>
      </c>
    </row>
    <row r="39" spans="1:11" ht="21.4" customHeight="1" x14ac:dyDescent="0.45">
      <c r="A39" s="217"/>
      <c r="B39" s="207" t="s">
        <v>30</v>
      </c>
      <c r="C39" s="177"/>
      <c r="D39" s="104">
        <v>0</v>
      </c>
      <c r="E39" s="105">
        <v>0</v>
      </c>
      <c r="F39" s="106">
        <v>0</v>
      </c>
      <c r="G39" s="104">
        <v>0</v>
      </c>
      <c r="H39" s="105">
        <v>0</v>
      </c>
      <c r="I39" s="106">
        <v>0</v>
      </c>
      <c r="J39" s="107" t="s">
        <v>20</v>
      </c>
      <c r="K39" s="108" t="s">
        <v>20</v>
      </c>
    </row>
    <row r="40" spans="1:11" ht="41.25" customHeight="1" x14ac:dyDescent="0.45">
      <c r="A40" s="217"/>
      <c r="B40" s="207" t="s">
        <v>31</v>
      </c>
      <c r="C40" s="177"/>
      <c r="D40" s="109">
        <v>0</v>
      </c>
      <c r="E40" s="110">
        <v>0</v>
      </c>
      <c r="F40" s="111">
        <v>0</v>
      </c>
      <c r="G40" s="109">
        <v>0</v>
      </c>
      <c r="H40" s="110">
        <v>0</v>
      </c>
      <c r="I40" s="111">
        <v>0</v>
      </c>
      <c r="J40" s="112" t="s">
        <v>20</v>
      </c>
      <c r="K40" s="113" t="s">
        <v>20</v>
      </c>
    </row>
    <row r="41" spans="1:11" x14ac:dyDescent="0.45">
      <c r="A41" s="217"/>
      <c r="B41" s="208" t="s">
        <v>32</v>
      </c>
      <c r="C41" s="225"/>
      <c r="D41" s="225"/>
      <c r="E41" s="225"/>
      <c r="F41" s="225"/>
      <c r="G41" s="225"/>
      <c r="H41" s="225"/>
      <c r="I41" s="225"/>
      <c r="J41" s="225"/>
      <c r="K41" s="225"/>
    </row>
    <row r="42" spans="1:11" ht="38.25" customHeight="1" x14ac:dyDescent="0.45">
      <c r="A42" s="217"/>
      <c r="B42" s="209" t="s">
        <v>33</v>
      </c>
      <c r="C42" s="177"/>
      <c r="D42" s="120">
        <v>0</v>
      </c>
      <c r="E42" s="121">
        <v>0</v>
      </c>
      <c r="F42" s="122">
        <v>0</v>
      </c>
      <c r="G42" s="120">
        <v>0</v>
      </c>
      <c r="H42" s="121">
        <v>0</v>
      </c>
      <c r="I42" s="122">
        <v>0</v>
      </c>
      <c r="J42" s="123" t="s">
        <v>20</v>
      </c>
      <c r="K42" s="124" t="s">
        <v>20</v>
      </c>
    </row>
    <row r="43" spans="1:11" ht="35" x14ac:dyDescent="0.45">
      <c r="A43" s="216"/>
      <c r="B43" s="210" t="s">
        <v>34</v>
      </c>
      <c r="C43" s="224"/>
      <c r="D43" s="224"/>
      <c r="E43" s="224"/>
      <c r="F43" s="224"/>
      <c r="G43" s="224"/>
      <c r="H43" s="224"/>
      <c r="I43" s="224"/>
      <c r="J43" s="224"/>
      <c r="K43" s="224"/>
    </row>
    <row r="44" spans="1:11" ht="35" x14ac:dyDescent="0.45">
      <c r="A44" s="216"/>
      <c r="B44" s="211" t="s">
        <v>35</v>
      </c>
      <c r="C44" s="212" t="s">
        <v>36</v>
      </c>
      <c r="D44" s="213">
        <f>SUM(D26:D42)</f>
        <v>0</v>
      </c>
      <c r="E44" s="213">
        <f t="shared" ref="E44:I44" si="0">SUM(E26:E42)</f>
        <v>0</v>
      </c>
      <c r="F44" s="213">
        <f t="shared" si="0"/>
        <v>0</v>
      </c>
      <c r="G44" s="213">
        <f t="shared" si="0"/>
        <v>0</v>
      </c>
      <c r="H44" s="213">
        <f t="shared" si="0"/>
        <v>0</v>
      </c>
      <c r="I44" s="213">
        <f t="shared" si="0"/>
        <v>0</v>
      </c>
      <c r="J44" s="214">
        <f>SUM(J26:J42)</f>
        <v>0</v>
      </c>
      <c r="K44" s="215">
        <f>SUM(K26:K42)</f>
        <v>0</v>
      </c>
    </row>
  </sheetData>
  <sheetProtection sheet="1" objects="1" scenarios="1" selectLockedCells="1"/>
  <protectedRanges>
    <protectedRange sqref="C26:K32 C34:C40 C42" name="Range1"/>
    <protectedRange sqref="D34:K40" name="Range2"/>
    <protectedRange sqref="D42:K42" name="Range3"/>
  </protectedRanges>
  <mergeCells count="12">
    <mergeCell ref="J23:K23"/>
    <mergeCell ref="B22:K22"/>
    <mergeCell ref="D23:F23"/>
    <mergeCell ref="G23:I23"/>
    <mergeCell ref="B2:K2"/>
    <mergeCell ref="B3:H3"/>
    <mergeCell ref="B17:K21"/>
    <mergeCell ref="B4:K5"/>
    <mergeCell ref="B6:K7"/>
    <mergeCell ref="B8:K9"/>
    <mergeCell ref="B10:K11"/>
    <mergeCell ref="B12:K16"/>
  </mergeCells>
  <dataValidations count="1">
    <dataValidation type="whole" operator="greaterThanOrEqual" allowBlank="1" showInputMessage="1" showErrorMessage="1" sqref="D26:K32 D34:K40 D42:K42" xr:uid="{C8B14E8D-8FBA-47E8-B781-683518C555CF}">
      <formula1>0</formula1>
    </dataValidation>
  </dataValidations>
  <pageMargins left="0.7" right="0.7" top="0.75" bottom="0.75" header="0.3" footer="0.3"/>
  <pageSetup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4277" r:id="rId4" name="Check Box 5">
              <controlPr defaultSize="0" autoFill="0" autoLine="0" autoPict="0" altText="Check box indicating that Services are Provided in County">
                <anchor moveWithCells="1">
                  <from>
                    <xdr:col>2</xdr:col>
                    <xdr:colOff>457200</xdr:colOff>
                    <xdr:row>24</xdr:row>
                    <xdr:rowOff>184150</xdr:rowOff>
                  </from>
                  <to>
                    <xdr:col>3</xdr:col>
                    <xdr:colOff>50800</xdr:colOff>
                    <xdr:row>26</xdr:row>
                    <xdr:rowOff>69850</xdr:rowOff>
                  </to>
                </anchor>
              </controlPr>
            </control>
          </mc:Choice>
        </mc:AlternateContent>
        <mc:AlternateContent xmlns:mc="http://schemas.openxmlformats.org/markup-compatibility/2006">
          <mc:Choice Requires="x14">
            <control shapeId="54278" r:id="rId5" name="Check Box 6">
              <controlPr defaultSize="0" autoFill="0" autoLine="0" autoPict="0" altText="Check box indicating that Services are Provided in County">
                <anchor moveWithCells="1">
                  <from>
                    <xdr:col>2</xdr:col>
                    <xdr:colOff>457200</xdr:colOff>
                    <xdr:row>25</xdr:row>
                    <xdr:rowOff>184150</xdr:rowOff>
                  </from>
                  <to>
                    <xdr:col>3</xdr:col>
                    <xdr:colOff>50800</xdr:colOff>
                    <xdr:row>27</xdr:row>
                    <xdr:rowOff>69850</xdr:rowOff>
                  </to>
                </anchor>
              </controlPr>
            </control>
          </mc:Choice>
        </mc:AlternateContent>
        <mc:AlternateContent xmlns:mc="http://schemas.openxmlformats.org/markup-compatibility/2006">
          <mc:Choice Requires="x14">
            <control shapeId="54279" r:id="rId6" name="Check Box 7">
              <controlPr defaultSize="0" autoFill="0" autoLine="0" autoPict="0" altText="Check box indicating that Services are Provided in County">
                <anchor moveWithCells="1">
                  <from>
                    <xdr:col>2</xdr:col>
                    <xdr:colOff>457200</xdr:colOff>
                    <xdr:row>26</xdr:row>
                    <xdr:rowOff>184150</xdr:rowOff>
                  </from>
                  <to>
                    <xdr:col>3</xdr:col>
                    <xdr:colOff>50800</xdr:colOff>
                    <xdr:row>28</xdr:row>
                    <xdr:rowOff>69850</xdr:rowOff>
                  </to>
                </anchor>
              </controlPr>
            </control>
          </mc:Choice>
        </mc:AlternateContent>
        <mc:AlternateContent xmlns:mc="http://schemas.openxmlformats.org/markup-compatibility/2006">
          <mc:Choice Requires="x14">
            <control shapeId="54280" r:id="rId7" name="Check Box 8">
              <controlPr defaultSize="0" autoFill="0" autoLine="0" autoPict="0" altText="Check box indicating that Services are Provided in County">
                <anchor moveWithCells="1">
                  <from>
                    <xdr:col>2</xdr:col>
                    <xdr:colOff>457200</xdr:colOff>
                    <xdr:row>27</xdr:row>
                    <xdr:rowOff>184150</xdr:rowOff>
                  </from>
                  <to>
                    <xdr:col>3</xdr:col>
                    <xdr:colOff>50800</xdr:colOff>
                    <xdr:row>29</xdr:row>
                    <xdr:rowOff>69850</xdr:rowOff>
                  </to>
                </anchor>
              </controlPr>
            </control>
          </mc:Choice>
        </mc:AlternateContent>
        <mc:AlternateContent xmlns:mc="http://schemas.openxmlformats.org/markup-compatibility/2006">
          <mc:Choice Requires="x14">
            <control shapeId="54281" r:id="rId8" name="Check Box 9">
              <controlPr defaultSize="0" autoFill="0" autoLine="0" autoPict="0" altText="Check box indicating that Services are Provided in County">
                <anchor moveWithCells="1">
                  <from>
                    <xdr:col>2</xdr:col>
                    <xdr:colOff>457200</xdr:colOff>
                    <xdr:row>28</xdr:row>
                    <xdr:rowOff>184150</xdr:rowOff>
                  </from>
                  <to>
                    <xdr:col>3</xdr:col>
                    <xdr:colOff>50800</xdr:colOff>
                    <xdr:row>30</xdr:row>
                    <xdr:rowOff>69850</xdr:rowOff>
                  </to>
                </anchor>
              </controlPr>
            </control>
          </mc:Choice>
        </mc:AlternateContent>
        <mc:AlternateContent xmlns:mc="http://schemas.openxmlformats.org/markup-compatibility/2006">
          <mc:Choice Requires="x14">
            <control shapeId="54282" r:id="rId9" name="Check Box 10">
              <controlPr defaultSize="0" autoFill="0" autoLine="0" autoPict="0" altText="Check box indicating that Services are Provided in County">
                <anchor moveWithCells="1">
                  <from>
                    <xdr:col>2</xdr:col>
                    <xdr:colOff>457200</xdr:colOff>
                    <xdr:row>29</xdr:row>
                    <xdr:rowOff>184150</xdr:rowOff>
                  </from>
                  <to>
                    <xdr:col>3</xdr:col>
                    <xdr:colOff>50800</xdr:colOff>
                    <xdr:row>31</xdr:row>
                    <xdr:rowOff>69850</xdr:rowOff>
                  </to>
                </anchor>
              </controlPr>
            </control>
          </mc:Choice>
        </mc:AlternateContent>
        <mc:AlternateContent xmlns:mc="http://schemas.openxmlformats.org/markup-compatibility/2006">
          <mc:Choice Requires="x14">
            <control shapeId="54283" r:id="rId10" name="Check Box 11">
              <controlPr defaultSize="0" autoFill="0" autoLine="0" autoPict="0" altText="Check box indicating that Services are Provided in County">
                <anchor moveWithCells="1">
                  <from>
                    <xdr:col>2</xdr:col>
                    <xdr:colOff>457200</xdr:colOff>
                    <xdr:row>30</xdr:row>
                    <xdr:rowOff>184150</xdr:rowOff>
                  </from>
                  <to>
                    <xdr:col>3</xdr:col>
                    <xdr:colOff>50800</xdr:colOff>
                    <xdr:row>32</xdr:row>
                    <xdr:rowOff>50800</xdr:rowOff>
                  </to>
                </anchor>
              </controlPr>
            </control>
          </mc:Choice>
        </mc:AlternateContent>
        <mc:AlternateContent xmlns:mc="http://schemas.openxmlformats.org/markup-compatibility/2006">
          <mc:Choice Requires="x14">
            <control shapeId="54284" r:id="rId11" name="Check Box 12">
              <controlPr defaultSize="0" autoFill="0" autoLine="0" autoPict="0" altText="Check box indicating that Services are Provided in County">
                <anchor moveWithCells="1">
                  <from>
                    <xdr:col>2</xdr:col>
                    <xdr:colOff>457200</xdr:colOff>
                    <xdr:row>32</xdr:row>
                    <xdr:rowOff>184150</xdr:rowOff>
                  </from>
                  <to>
                    <xdr:col>3</xdr:col>
                    <xdr:colOff>50800</xdr:colOff>
                    <xdr:row>34</xdr:row>
                    <xdr:rowOff>69850</xdr:rowOff>
                  </to>
                </anchor>
              </controlPr>
            </control>
          </mc:Choice>
        </mc:AlternateContent>
        <mc:AlternateContent xmlns:mc="http://schemas.openxmlformats.org/markup-compatibility/2006">
          <mc:Choice Requires="x14">
            <control shapeId="54285" r:id="rId12" name="Check Box 13">
              <controlPr defaultSize="0" autoFill="0" autoLine="0" autoPict="0" altText="Check box indicating that Services are Provided in County">
                <anchor moveWithCells="1">
                  <from>
                    <xdr:col>2</xdr:col>
                    <xdr:colOff>457200</xdr:colOff>
                    <xdr:row>33</xdr:row>
                    <xdr:rowOff>184150</xdr:rowOff>
                  </from>
                  <to>
                    <xdr:col>3</xdr:col>
                    <xdr:colOff>50800</xdr:colOff>
                    <xdr:row>35</xdr:row>
                    <xdr:rowOff>31750</xdr:rowOff>
                  </to>
                </anchor>
              </controlPr>
            </control>
          </mc:Choice>
        </mc:AlternateContent>
        <mc:AlternateContent xmlns:mc="http://schemas.openxmlformats.org/markup-compatibility/2006">
          <mc:Choice Requires="x14">
            <control shapeId="54286" r:id="rId13" name="Check Box 14">
              <controlPr defaultSize="0" autoFill="0" autoLine="0" autoPict="0" altText="Check box indicating that Services are Provided in County">
                <anchor moveWithCells="1">
                  <from>
                    <xdr:col>2</xdr:col>
                    <xdr:colOff>457200</xdr:colOff>
                    <xdr:row>35</xdr:row>
                    <xdr:rowOff>38100</xdr:rowOff>
                  </from>
                  <to>
                    <xdr:col>3</xdr:col>
                    <xdr:colOff>50800</xdr:colOff>
                    <xdr:row>35</xdr:row>
                    <xdr:rowOff>393700</xdr:rowOff>
                  </to>
                </anchor>
              </controlPr>
            </control>
          </mc:Choice>
        </mc:AlternateContent>
        <mc:AlternateContent xmlns:mc="http://schemas.openxmlformats.org/markup-compatibility/2006">
          <mc:Choice Requires="x14">
            <control shapeId="54288" r:id="rId14" name="Check Box 16">
              <controlPr defaultSize="0" autoFill="0" autoLine="0" autoPict="0" altText="Check box indicating that Services are Provided in County">
                <anchor moveWithCells="1">
                  <from>
                    <xdr:col>2</xdr:col>
                    <xdr:colOff>457200</xdr:colOff>
                    <xdr:row>36</xdr:row>
                    <xdr:rowOff>133350</xdr:rowOff>
                  </from>
                  <to>
                    <xdr:col>3</xdr:col>
                    <xdr:colOff>50800</xdr:colOff>
                    <xdr:row>38</xdr:row>
                    <xdr:rowOff>57150</xdr:rowOff>
                  </to>
                </anchor>
              </controlPr>
            </control>
          </mc:Choice>
        </mc:AlternateContent>
        <mc:AlternateContent xmlns:mc="http://schemas.openxmlformats.org/markup-compatibility/2006">
          <mc:Choice Requires="x14">
            <control shapeId="54289" r:id="rId15" name="Check Box 17">
              <controlPr defaultSize="0" autoFill="0" autoLine="0" autoPict="0" altText="Check box indicating that Services are Provided in County">
                <anchor moveWithCells="1">
                  <from>
                    <xdr:col>2</xdr:col>
                    <xdr:colOff>457200</xdr:colOff>
                    <xdr:row>37</xdr:row>
                    <xdr:rowOff>184150</xdr:rowOff>
                  </from>
                  <to>
                    <xdr:col>3</xdr:col>
                    <xdr:colOff>50800</xdr:colOff>
                    <xdr:row>39</xdr:row>
                    <xdr:rowOff>38100</xdr:rowOff>
                  </to>
                </anchor>
              </controlPr>
            </control>
          </mc:Choice>
        </mc:AlternateContent>
        <mc:AlternateContent xmlns:mc="http://schemas.openxmlformats.org/markup-compatibility/2006">
          <mc:Choice Requires="x14">
            <control shapeId="54290" r:id="rId16" name="Check Box 18">
              <controlPr defaultSize="0" autoFill="0" autoLine="0" autoPict="0" altText="Check box indicating that Services are Provided in County">
                <anchor moveWithCells="1">
                  <from>
                    <xdr:col>2</xdr:col>
                    <xdr:colOff>457200</xdr:colOff>
                    <xdr:row>39</xdr:row>
                    <xdr:rowOff>38100</xdr:rowOff>
                  </from>
                  <to>
                    <xdr:col>3</xdr:col>
                    <xdr:colOff>50800</xdr:colOff>
                    <xdr:row>39</xdr:row>
                    <xdr:rowOff>381000</xdr:rowOff>
                  </to>
                </anchor>
              </controlPr>
            </control>
          </mc:Choice>
        </mc:AlternateContent>
        <mc:AlternateContent xmlns:mc="http://schemas.openxmlformats.org/markup-compatibility/2006">
          <mc:Choice Requires="x14">
            <control shapeId="54291" r:id="rId17" name="Check Box 19">
              <controlPr defaultSize="0" autoFill="0" autoLine="0" autoPict="0" altText="Check box indicating that Services are Provided in County">
                <anchor moveWithCells="1">
                  <from>
                    <xdr:col>2</xdr:col>
                    <xdr:colOff>457200</xdr:colOff>
                    <xdr:row>35</xdr:row>
                    <xdr:rowOff>450850</xdr:rowOff>
                  </from>
                  <to>
                    <xdr:col>3</xdr:col>
                    <xdr:colOff>50800</xdr:colOff>
                    <xdr:row>37</xdr:row>
                    <xdr:rowOff>69850</xdr:rowOff>
                  </to>
                </anchor>
              </controlPr>
            </control>
          </mc:Choice>
        </mc:AlternateContent>
        <mc:AlternateContent xmlns:mc="http://schemas.openxmlformats.org/markup-compatibility/2006">
          <mc:Choice Requires="x14">
            <control shapeId="54292" r:id="rId18" name="Check Box 20">
              <controlPr defaultSize="0" autoFill="0" autoLine="0" autoPict="0" altText="Check box indicating that Services are Provided in County">
                <anchor moveWithCells="1">
                  <from>
                    <xdr:col>2</xdr:col>
                    <xdr:colOff>469900</xdr:colOff>
                    <xdr:row>41</xdr:row>
                    <xdr:rowOff>69850</xdr:rowOff>
                  </from>
                  <to>
                    <xdr:col>3</xdr:col>
                    <xdr:colOff>69850</xdr:colOff>
                    <xdr:row>41</xdr:row>
                    <xdr:rowOff>419100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57862-F242-4DB8-A3CF-D9650CF480BB}">
  <sheetPr codeName="Sheet6"/>
  <dimension ref="A1:G43"/>
  <sheetViews>
    <sheetView showGridLines="0" zoomScale="80" zoomScaleNormal="80" workbookViewId="0">
      <selection activeCell="B1" sqref="B1"/>
    </sheetView>
  </sheetViews>
  <sheetFormatPr defaultColWidth="0" defaultRowHeight="17.5" zeroHeight="1" x14ac:dyDescent="0.45"/>
  <cols>
    <col min="1" max="1" width="4.1796875" style="126" customWidth="1"/>
    <col min="2" max="2" width="75.453125" style="126" customWidth="1"/>
    <col min="3" max="3" width="23.1796875" style="126" customWidth="1"/>
    <col min="4" max="4" width="24.1796875" style="126" customWidth="1"/>
    <col min="5" max="5" width="23.1796875" style="126" customWidth="1"/>
    <col min="6" max="7" width="0" style="126" hidden="1" customWidth="1"/>
    <col min="8" max="16384" width="8.26953125" style="126" hidden="1"/>
  </cols>
  <sheetData>
    <row r="1" spans="1:5" x14ac:dyDescent="0.45">
      <c r="A1" s="174" t="s">
        <v>0</v>
      </c>
      <c r="B1" s="317" t="s">
        <v>1</v>
      </c>
      <c r="C1" s="344"/>
      <c r="D1" s="344"/>
      <c r="E1" s="344"/>
    </row>
    <row r="2" spans="1:5" x14ac:dyDescent="0.45">
      <c r="A2" s="412"/>
      <c r="B2" s="505" t="s">
        <v>327</v>
      </c>
      <c r="C2" s="505"/>
      <c r="D2" s="505"/>
      <c r="E2" s="505"/>
    </row>
    <row r="3" spans="1:5" x14ac:dyDescent="0.45">
      <c r="A3" s="412"/>
      <c r="B3" s="446" t="s">
        <v>440</v>
      </c>
      <c r="C3" s="444"/>
      <c r="D3" s="444"/>
      <c r="E3" s="444"/>
    </row>
    <row r="4" spans="1:5" x14ac:dyDescent="0.45">
      <c r="A4" s="412"/>
      <c r="B4" s="444"/>
      <c r="C4" s="444"/>
      <c r="D4" s="444"/>
      <c r="E4" s="444"/>
    </row>
    <row r="5" spans="1:5" x14ac:dyDescent="0.45">
      <c r="A5" s="412"/>
      <c r="B5" s="444"/>
      <c r="C5" s="444"/>
      <c r="D5" s="444"/>
      <c r="E5" s="444"/>
    </row>
    <row r="6" spans="1:5" x14ac:dyDescent="0.45">
      <c r="A6" s="412"/>
      <c r="B6" s="444"/>
      <c r="C6" s="444"/>
      <c r="D6" s="444"/>
      <c r="E6" s="444"/>
    </row>
    <row r="7" spans="1:5" x14ac:dyDescent="0.45">
      <c r="A7" s="412"/>
      <c r="B7" s="444"/>
      <c r="C7" s="444"/>
      <c r="D7" s="444"/>
      <c r="E7" s="444"/>
    </row>
    <row r="8" spans="1:5" x14ac:dyDescent="0.45">
      <c r="A8" s="412"/>
      <c r="B8" s="444"/>
      <c r="C8" s="444"/>
      <c r="D8" s="444"/>
      <c r="E8" s="444"/>
    </row>
    <row r="9" spans="1:5" x14ac:dyDescent="0.45">
      <c r="A9" s="412"/>
      <c r="B9" s="444"/>
      <c r="C9" s="444"/>
      <c r="D9" s="444"/>
      <c r="E9" s="444"/>
    </row>
    <row r="10" spans="1:5" x14ac:dyDescent="0.45">
      <c r="A10" s="412"/>
      <c r="B10" s="444"/>
      <c r="C10" s="444"/>
      <c r="D10" s="444"/>
      <c r="E10" s="444"/>
    </row>
    <row r="11" spans="1:5" x14ac:dyDescent="0.45">
      <c r="A11" s="412"/>
      <c r="B11" s="444"/>
      <c r="C11" s="444"/>
      <c r="D11" s="444"/>
      <c r="E11" s="444"/>
    </row>
    <row r="12" spans="1:5" x14ac:dyDescent="0.45">
      <c r="A12" s="412"/>
      <c r="B12" s="446" t="s">
        <v>441</v>
      </c>
      <c r="C12" s="444"/>
      <c r="D12" s="444"/>
      <c r="E12" s="444"/>
    </row>
    <row r="13" spans="1:5" x14ac:dyDescent="0.45">
      <c r="A13" s="412"/>
      <c r="B13" s="444"/>
      <c r="C13" s="444"/>
      <c r="D13" s="444"/>
      <c r="E13" s="444"/>
    </row>
    <row r="14" spans="1:5" x14ac:dyDescent="0.45">
      <c r="A14" s="412"/>
      <c r="B14" s="444"/>
      <c r="C14" s="444"/>
      <c r="D14" s="444"/>
      <c r="E14" s="444"/>
    </row>
    <row r="15" spans="1:5" x14ac:dyDescent="0.45">
      <c r="A15" s="412"/>
      <c r="B15" s="444"/>
      <c r="C15" s="444"/>
      <c r="D15" s="444"/>
      <c r="E15" s="444"/>
    </row>
    <row r="16" spans="1:5" x14ac:dyDescent="0.45">
      <c r="A16" s="412"/>
      <c r="B16" s="446" t="s">
        <v>442</v>
      </c>
      <c r="C16" s="444"/>
      <c r="D16" s="444"/>
      <c r="E16" s="444"/>
    </row>
    <row r="17" spans="1:5" x14ac:dyDescent="0.45">
      <c r="A17" s="412"/>
      <c r="B17" s="444"/>
      <c r="C17" s="444"/>
      <c r="D17" s="444"/>
      <c r="E17" s="444"/>
    </row>
    <row r="18" spans="1:5" x14ac:dyDescent="0.45">
      <c r="A18" s="412"/>
      <c r="B18" s="505" t="s">
        <v>443</v>
      </c>
      <c r="C18" s="505"/>
      <c r="D18" s="505"/>
      <c r="E18" s="505"/>
    </row>
    <row r="19" spans="1:5" x14ac:dyDescent="0.45">
      <c r="A19" s="412"/>
      <c r="B19" s="505" t="s">
        <v>444</v>
      </c>
      <c r="C19" s="505"/>
      <c r="D19" s="505"/>
      <c r="E19" s="344"/>
    </row>
    <row r="20" spans="1:5" x14ac:dyDescent="0.45">
      <c r="A20" s="412"/>
      <c r="B20" s="505" t="s">
        <v>445</v>
      </c>
      <c r="C20" s="505"/>
      <c r="D20" s="505"/>
      <c r="E20" s="344"/>
    </row>
    <row r="21" spans="1:5" x14ac:dyDescent="0.45">
      <c r="A21" s="412"/>
      <c r="B21" s="446" t="s">
        <v>446</v>
      </c>
      <c r="C21" s="444"/>
      <c r="D21" s="444"/>
      <c r="E21" s="444"/>
    </row>
    <row r="22" spans="1:5" x14ac:dyDescent="0.45">
      <c r="A22" s="412"/>
      <c r="B22" s="444"/>
      <c r="C22" s="444"/>
      <c r="D22" s="444"/>
      <c r="E22" s="444"/>
    </row>
    <row r="23" spans="1:5" x14ac:dyDescent="0.45">
      <c r="A23" s="412"/>
      <c r="B23" s="444"/>
      <c r="C23" s="444"/>
      <c r="D23" s="444"/>
      <c r="E23" s="444"/>
    </row>
    <row r="24" spans="1:5" x14ac:dyDescent="0.45">
      <c r="A24" s="412"/>
      <c r="B24" s="444"/>
      <c r="C24" s="444"/>
      <c r="D24" s="444"/>
      <c r="E24" s="444"/>
    </row>
    <row r="25" spans="1:5" x14ac:dyDescent="0.45">
      <c r="A25" s="412"/>
      <c r="B25" s="446" t="s">
        <v>328</v>
      </c>
      <c r="C25" s="444"/>
      <c r="D25" s="444"/>
      <c r="E25" s="444"/>
    </row>
    <row r="26" spans="1:5" x14ac:dyDescent="0.45">
      <c r="A26" s="412"/>
      <c r="B26" s="444"/>
      <c r="C26" s="444"/>
      <c r="D26" s="444"/>
      <c r="E26" s="444"/>
    </row>
    <row r="27" spans="1:5" x14ac:dyDescent="0.45">
      <c r="A27" s="412"/>
      <c r="B27" s="444"/>
      <c r="C27" s="444"/>
      <c r="D27" s="444"/>
      <c r="E27" s="444"/>
    </row>
    <row r="28" spans="1:5" ht="17.649999999999999" customHeight="1" x14ac:dyDescent="0.45">
      <c r="A28" s="232"/>
      <c r="B28" s="453" t="s">
        <v>329</v>
      </c>
      <c r="C28" s="454"/>
      <c r="D28" s="454"/>
      <c r="E28" s="454"/>
    </row>
    <row r="29" spans="1:5" x14ac:dyDescent="0.45">
      <c r="A29" s="232"/>
      <c r="B29" s="332" t="s">
        <v>330</v>
      </c>
      <c r="C29" s="332" t="s">
        <v>93</v>
      </c>
      <c r="D29" s="332" t="s">
        <v>94</v>
      </c>
      <c r="E29" s="332" t="s">
        <v>95</v>
      </c>
    </row>
    <row r="30" spans="1:5" x14ac:dyDescent="0.45">
      <c r="A30" s="232"/>
      <c r="B30" s="407" t="s">
        <v>331</v>
      </c>
      <c r="C30" s="133">
        <v>0</v>
      </c>
      <c r="D30" s="128">
        <v>0</v>
      </c>
      <c r="E30" s="128">
        <v>0</v>
      </c>
    </row>
    <row r="31" spans="1:5" x14ac:dyDescent="0.45">
      <c r="A31" s="232"/>
      <c r="B31" s="139" t="s">
        <v>332</v>
      </c>
      <c r="C31" s="133">
        <v>0</v>
      </c>
      <c r="D31" s="128">
        <v>0</v>
      </c>
      <c r="E31" s="128">
        <v>0</v>
      </c>
    </row>
    <row r="32" spans="1:5" x14ac:dyDescent="0.45">
      <c r="A32" s="232"/>
      <c r="B32" s="139" t="s">
        <v>333</v>
      </c>
      <c r="C32" s="133">
        <v>0</v>
      </c>
      <c r="D32" s="128">
        <v>0</v>
      </c>
      <c r="E32" s="128">
        <v>0</v>
      </c>
    </row>
    <row r="33" spans="1:5" ht="38.15" customHeight="1" x14ac:dyDescent="0.45">
      <c r="A33" s="232"/>
      <c r="B33" s="535" t="s">
        <v>334</v>
      </c>
      <c r="C33" s="536"/>
      <c r="D33" s="536"/>
      <c r="E33" s="537"/>
    </row>
    <row r="34" spans="1:5" ht="35" x14ac:dyDescent="0.45">
      <c r="A34" s="232"/>
      <c r="B34" s="407" t="s">
        <v>335</v>
      </c>
      <c r="C34" s="408">
        <v>0</v>
      </c>
      <c r="D34" s="408">
        <v>0</v>
      </c>
      <c r="E34" s="408">
        <v>0</v>
      </c>
    </row>
    <row r="35" spans="1:5" ht="35" x14ac:dyDescent="0.45">
      <c r="A35" s="232"/>
      <c r="B35" s="407" t="s">
        <v>336</v>
      </c>
      <c r="C35" s="409" t="e">
        <f>C30/C34</f>
        <v>#DIV/0!</v>
      </c>
      <c r="D35" s="409" t="e">
        <f>D30/D34</f>
        <v>#DIV/0!</v>
      </c>
      <c r="E35" s="409" t="e">
        <f>E30/E34</f>
        <v>#DIV/0!</v>
      </c>
    </row>
    <row r="36" spans="1:5" ht="35" x14ac:dyDescent="0.45">
      <c r="A36" s="232"/>
      <c r="B36" s="139" t="s">
        <v>337</v>
      </c>
      <c r="C36" s="281" t="e">
        <f>C31/C34</f>
        <v>#DIV/0!</v>
      </c>
      <c r="D36" s="281" t="e">
        <f>D31/D34</f>
        <v>#DIV/0!</v>
      </c>
      <c r="E36" s="281" t="e">
        <f>E31/E34</f>
        <v>#DIV/0!</v>
      </c>
    </row>
    <row r="37" spans="1:5" x14ac:dyDescent="0.45">
      <c r="A37" s="232"/>
      <c r="B37" s="407" t="s">
        <v>338</v>
      </c>
      <c r="C37" s="128">
        <v>0</v>
      </c>
      <c r="D37" s="128">
        <v>0</v>
      </c>
      <c r="E37" s="128">
        <v>0</v>
      </c>
    </row>
    <row r="38" spans="1:5" x14ac:dyDescent="0.45">
      <c r="A38" s="232"/>
      <c r="B38" s="296" t="s">
        <v>238</v>
      </c>
      <c r="C38" s="232"/>
      <c r="D38" s="232"/>
      <c r="E38" s="232"/>
    </row>
    <row r="39" spans="1:5" ht="176.15" customHeight="1" x14ac:dyDescent="0.45">
      <c r="A39" s="232"/>
      <c r="B39" s="410" t="s">
        <v>339</v>
      </c>
      <c r="C39" s="232"/>
      <c r="D39" s="232"/>
      <c r="E39" s="232"/>
    </row>
    <row r="41" spans="1:5" hidden="1" x14ac:dyDescent="0.45">
      <c r="B41" s="411"/>
    </row>
    <row r="42" spans="1:5" hidden="1" x14ac:dyDescent="0.45">
      <c r="B42" s="98"/>
    </row>
    <row r="43" spans="1:5" hidden="1" x14ac:dyDescent="0.45">
      <c r="B43" s="98"/>
    </row>
  </sheetData>
  <sheetProtection sheet="1" objects="1" scenarios="1" selectLockedCells="1"/>
  <protectedRanges>
    <protectedRange sqref="C30:E34" name="Range1"/>
    <protectedRange sqref="C37:E37" name="Range2"/>
  </protectedRanges>
  <mergeCells count="11">
    <mergeCell ref="B33:E33"/>
    <mergeCell ref="B28:E28"/>
    <mergeCell ref="B2:E2"/>
    <mergeCell ref="B3:E11"/>
    <mergeCell ref="B12:E15"/>
    <mergeCell ref="B16:E17"/>
    <mergeCell ref="B21:E24"/>
    <mergeCell ref="B25:E27"/>
    <mergeCell ref="B18:E18"/>
    <mergeCell ref="B19:D19"/>
    <mergeCell ref="B20:D20"/>
  </mergeCells>
  <conditionalFormatting sqref="C35:E35">
    <cfRule type="cellIs" dxfId="3" priority="1" operator="lessThanOrEqual">
      <formula>0.02</formula>
    </cfRule>
    <cfRule type="cellIs" dxfId="2" priority="2" operator="greaterThan">
      <formula>0.02</formula>
    </cfRule>
  </conditionalFormatting>
  <conditionalFormatting sqref="C36:E36">
    <cfRule type="cellIs" dxfId="1" priority="3" operator="greaterThan">
      <formula>0.05</formula>
    </cfRule>
    <cfRule type="cellIs" dxfId="0" priority="4" operator="lessThanOrEqual">
      <formula>0.05</formula>
    </cfRule>
  </conditionalFormatting>
  <dataValidations count="1">
    <dataValidation type="whole" operator="greaterThanOrEqual" allowBlank="1" showInputMessage="1" showErrorMessage="1" sqref="C30:E32 C37:E37" xr:uid="{AE94A4F9-1C12-40B7-8A04-344E34544E1B}">
      <formula1>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C5654-472B-4DF9-B0F7-8DCDF5468BC8}">
  <dimension ref="A1:C29"/>
  <sheetViews>
    <sheetView showGridLines="0" zoomScale="80" zoomScaleNormal="80" workbookViewId="0">
      <selection activeCell="B1" sqref="B1"/>
    </sheetView>
  </sheetViews>
  <sheetFormatPr defaultColWidth="0" defaultRowHeight="17.5" zeroHeight="1" x14ac:dyDescent="0.45"/>
  <cols>
    <col min="1" max="1" width="4.1796875" style="126" customWidth="1"/>
    <col min="2" max="2" width="80.453125" style="98" customWidth="1"/>
    <col min="3" max="3" width="23.1796875" style="126" customWidth="1"/>
    <col min="4" max="16384" width="8.26953125" style="126" hidden="1"/>
  </cols>
  <sheetData>
    <row r="1" spans="1:3" x14ac:dyDescent="0.45">
      <c r="A1" s="174" t="s">
        <v>0</v>
      </c>
      <c r="B1" s="317" t="s">
        <v>1</v>
      </c>
      <c r="C1" s="344"/>
    </row>
    <row r="2" spans="1:3" x14ac:dyDescent="0.45">
      <c r="A2" s="232"/>
      <c r="B2" s="446" t="s">
        <v>340</v>
      </c>
      <c r="C2" s="444"/>
    </row>
    <row r="3" spans="1:3" x14ac:dyDescent="0.45">
      <c r="A3" s="232"/>
      <c r="B3" s="444"/>
      <c r="C3" s="444"/>
    </row>
    <row r="4" spans="1:3" x14ac:dyDescent="0.45">
      <c r="A4" s="232"/>
      <c r="B4" s="505" t="s">
        <v>447</v>
      </c>
      <c r="C4" s="505"/>
    </row>
    <row r="5" spans="1:3" x14ac:dyDescent="0.45">
      <c r="A5" s="232"/>
      <c r="B5" s="505" t="s">
        <v>448</v>
      </c>
      <c r="C5" s="505"/>
    </row>
    <row r="6" spans="1:3" x14ac:dyDescent="0.45">
      <c r="A6" s="232"/>
      <c r="B6" s="505" t="s">
        <v>449</v>
      </c>
      <c r="C6" s="505"/>
    </row>
    <row r="7" spans="1:3" x14ac:dyDescent="0.45">
      <c r="A7" s="232"/>
      <c r="B7" s="446" t="s">
        <v>451</v>
      </c>
      <c r="C7" s="444"/>
    </row>
    <row r="8" spans="1:3" x14ac:dyDescent="0.45">
      <c r="A8" s="232"/>
      <c r="B8" s="444"/>
      <c r="C8" s="444"/>
    </row>
    <row r="9" spans="1:3" x14ac:dyDescent="0.45">
      <c r="A9" s="232"/>
      <c r="B9" s="446" t="s">
        <v>454</v>
      </c>
      <c r="C9" s="444"/>
    </row>
    <row r="10" spans="1:3" x14ac:dyDescent="0.45">
      <c r="A10" s="232"/>
      <c r="B10" s="444"/>
      <c r="C10" s="444"/>
    </row>
    <row r="11" spans="1:3" x14ac:dyDescent="0.45">
      <c r="A11" s="232"/>
      <c r="B11" s="446" t="s">
        <v>453</v>
      </c>
      <c r="C11" s="444"/>
    </row>
    <row r="12" spans="1:3" x14ac:dyDescent="0.45">
      <c r="A12" s="232"/>
      <c r="B12" s="444"/>
      <c r="C12" s="444"/>
    </row>
    <row r="13" spans="1:3" x14ac:dyDescent="0.45">
      <c r="A13" s="232"/>
      <c r="B13" s="444"/>
      <c r="C13" s="444"/>
    </row>
    <row r="14" spans="1:3" x14ac:dyDescent="0.45">
      <c r="A14" s="232"/>
      <c r="B14" s="446" t="s">
        <v>452</v>
      </c>
      <c r="C14" s="444"/>
    </row>
    <row r="15" spans="1:3" x14ac:dyDescent="0.45">
      <c r="A15" s="232"/>
      <c r="B15" s="444"/>
      <c r="C15" s="444"/>
    </row>
    <row r="16" spans="1:3" x14ac:dyDescent="0.45">
      <c r="A16" s="232"/>
      <c r="B16" s="445"/>
      <c r="C16" s="445"/>
    </row>
    <row r="17" spans="1:3" x14ac:dyDescent="0.45">
      <c r="A17" s="232"/>
      <c r="B17" s="453" t="s">
        <v>341</v>
      </c>
      <c r="C17" s="454"/>
    </row>
    <row r="18" spans="1:3" ht="51.75" customHeight="1" x14ac:dyDescent="0.45">
      <c r="A18" s="232"/>
      <c r="B18" s="413" t="s">
        <v>342</v>
      </c>
      <c r="C18" s="414">
        <f>'4. BHSA Transfers'!C91</f>
        <v>0</v>
      </c>
    </row>
    <row r="19" spans="1:3" ht="38.15" customHeight="1" x14ac:dyDescent="0.45">
      <c r="A19" s="232"/>
      <c r="B19" s="330" t="s">
        <v>343</v>
      </c>
      <c r="C19" s="415">
        <f>'4. BHSA Transfers'!C92</f>
        <v>0</v>
      </c>
    </row>
    <row r="20" spans="1:3" ht="19.5" customHeight="1" x14ac:dyDescent="0.45">
      <c r="A20" s="232"/>
      <c r="B20" s="330" t="s">
        <v>344</v>
      </c>
      <c r="C20" s="416">
        <f>C18-C19</f>
        <v>0</v>
      </c>
    </row>
    <row r="21" spans="1:3" ht="33" customHeight="1" x14ac:dyDescent="0.45">
      <c r="A21" s="232"/>
      <c r="B21" s="330" t="s">
        <v>345</v>
      </c>
      <c r="C21" s="415">
        <f>'4. BHSA Transfers'!C94</f>
        <v>0</v>
      </c>
    </row>
    <row r="22" spans="1:3" ht="35.65" customHeight="1" x14ac:dyDescent="0.45">
      <c r="A22" s="232"/>
      <c r="B22" s="330" t="s">
        <v>346</v>
      </c>
      <c r="C22" s="415">
        <f>'4. BHSA Transfers'!C95</f>
        <v>0</v>
      </c>
    </row>
    <row r="23" spans="1:3" ht="39.4" customHeight="1" x14ac:dyDescent="0.45">
      <c r="A23" s="232"/>
      <c r="B23" s="330" t="s">
        <v>347</v>
      </c>
      <c r="C23" s="415">
        <f>'4. BHSA Transfers'!C96</f>
        <v>0</v>
      </c>
    </row>
    <row r="24" spans="1:3" ht="34.4" customHeight="1" x14ac:dyDescent="0.45">
      <c r="A24" s="232"/>
      <c r="B24" s="330" t="s">
        <v>348</v>
      </c>
      <c r="C24" s="416">
        <f>SUM(C21:C23)</f>
        <v>0</v>
      </c>
    </row>
    <row r="25" spans="1:3" ht="32.9" customHeight="1" x14ac:dyDescent="0.45">
      <c r="A25" s="232"/>
      <c r="B25" s="417" t="s">
        <v>349</v>
      </c>
      <c r="C25" s="418" t="str">
        <f>IF(C20=C24,"EQUALS","DOES NOT EQUAL")</f>
        <v>EQUALS</v>
      </c>
    </row>
    <row r="26" spans="1:3" ht="32.9" customHeight="1" x14ac:dyDescent="0.45">
      <c r="A26" s="232"/>
      <c r="B26" s="330" t="s">
        <v>350</v>
      </c>
      <c r="C26" s="416">
        <f>SUM('5. Housing Interventions'!C65:E65,'6. Full Service Partnership'!C42:E42,'7. BHSS'!C46:E46)</f>
        <v>0</v>
      </c>
    </row>
    <row r="27" spans="1:3" ht="34.4" customHeight="1" x14ac:dyDescent="0.45">
      <c r="A27" s="232"/>
      <c r="B27" s="330" t="s">
        <v>351</v>
      </c>
      <c r="C27" s="416">
        <f>SUM('5. Housing Interventions'!C64:E64,'6. Full Service Partnership'!C41:E41,'7. BHSS'!C45:E45)</f>
        <v>0</v>
      </c>
    </row>
    <row r="28" spans="1:3" x14ac:dyDescent="0.45">
      <c r="A28" s="232"/>
      <c r="B28" s="368" t="s">
        <v>238</v>
      </c>
      <c r="C28" s="419"/>
    </row>
    <row r="29" spans="1:3" ht="70" x14ac:dyDescent="0.45">
      <c r="A29" s="232"/>
      <c r="B29" s="330" t="s">
        <v>352</v>
      </c>
      <c r="C29" s="419"/>
    </row>
  </sheetData>
  <sheetProtection sheet="1" objects="1" scenarios="1" selectLockedCells="1"/>
  <protectedRanges>
    <protectedRange sqref="C21:C23" name="Range1"/>
  </protectedRanges>
  <mergeCells count="9">
    <mergeCell ref="B17:C17"/>
    <mergeCell ref="B2:C3"/>
    <mergeCell ref="B7:C8"/>
    <mergeCell ref="B9:C10"/>
    <mergeCell ref="B11:C13"/>
    <mergeCell ref="B14:C16"/>
    <mergeCell ref="B4:C4"/>
    <mergeCell ref="B5:C5"/>
    <mergeCell ref="B6:C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0CDCB-CE18-4B9F-A472-7EC048C646AE}">
  <sheetPr codeName="Sheet7"/>
  <dimension ref="A1:H47"/>
  <sheetViews>
    <sheetView showGridLines="0" tabSelected="1" topLeftCell="A4" zoomScale="80" zoomScaleNormal="80" workbookViewId="0">
      <selection activeCell="F47" sqref="F47"/>
    </sheetView>
  </sheetViews>
  <sheetFormatPr defaultColWidth="0" defaultRowHeight="17.5" zeroHeight="1" x14ac:dyDescent="0.45"/>
  <cols>
    <col min="1" max="1" width="4.1796875" style="126" customWidth="1"/>
    <col min="2" max="2" width="45.1796875" style="126" customWidth="1"/>
    <col min="3" max="3" width="32" style="126" customWidth="1"/>
    <col min="4" max="4" width="32.1796875" style="126" customWidth="1"/>
    <col min="5" max="5" width="37.26953125" style="126" customWidth="1"/>
    <col min="6" max="6" width="26.1796875" style="126" customWidth="1"/>
    <col min="7" max="7" width="8.26953125" style="126" hidden="1" customWidth="1"/>
    <col min="8" max="8" width="11.26953125" style="126" hidden="1" customWidth="1"/>
    <col min="9" max="16384" width="8.26953125" style="126" hidden="1"/>
  </cols>
  <sheetData>
    <row r="1" spans="1:6" x14ac:dyDescent="0.45">
      <c r="A1" s="174" t="s">
        <v>0</v>
      </c>
      <c r="B1" s="317" t="s">
        <v>1</v>
      </c>
      <c r="C1" s="370"/>
      <c r="D1" s="370"/>
      <c r="E1" s="370"/>
      <c r="F1" s="370"/>
    </row>
    <row r="2" spans="1:6" x14ac:dyDescent="0.45">
      <c r="A2" s="232"/>
      <c r="B2" s="505" t="s">
        <v>353</v>
      </c>
      <c r="C2" s="505"/>
      <c r="D2" s="505"/>
      <c r="E2" s="505"/>
      <c r="F2" s="370"/>
    </row>
    <row r="3" spans="1:6" x14ac:dyDescent="0.45">
      <c r="A3" s="232"/>
      <c r="B3" s="505" t="s">
        <v>450</v>
      </c>
      <c r="C3" s="505"/>
      <c r="D3" s="505"/>
      <c r="E3" s="370"/>
      <c r="F3" s="370"/>
    </row>
    <row r="4" spans="1:6" x14ac:dyDescent="0.45">
      <c r="A4" s="232"/>
      <c r="B4" s="446" t="s">
        <v>455</v>
      </c>
      <c r="C4" s="444"/>
      <c r="D4" s="444"/>
      <c r="E4" s="444"/>
      <c r="F4" s="444"/>
    </row>
    <row r="5" spans="1:6" x14ac:dyDescent="0.45">
      <c r="A5" s="232"/>
      <c r="B5" s="444"/>
      <c r="C5" s="444"/>
      <c r="D5" s="444"/>
      <c r="E5" s="444"/>
      <c r="F5" s="444"/>
    </row>
    <row r="6" spans="1:6" x14ac:dyDescent="0.45">
      <c r="A6" s="232"/>
      <c r="B6" s="544" t="s">
        <v>459</v>
      </c>
      <c r="C6" s="505"/>
      <c r="D6" s="505"/>
      <c r="E6" s="505"/>
      <c r="F6" s="505"/>
    </row>
    <row r="7" spans="1:6" x14ac:dyDescent="0.45">
      <c r="A7" s="232"/>
      <c r="B7" s="546" t="s">
        <v>461</v>
      </c>
      <c r="C7" s="446"/>
      <c r="D7" s="446"/>
      <c r="E7" s="446"/>
      <c r="F7" s="446"/>
    </row>
    <row r="8" spans="1:6" x14ac:dyDescent="0.45">
      <c r="A8" s="232"/>
      <c r="B8" s="446"/>
      <c r="C8" s="446"/>
      <c r="D8" s="446"/>
      <c r="E8" s="446"/>
      <c r="F8" s="446"/>
    </row>
    <row r="9" spans="1:6" x14ac:dyDescent="0.45">
      <c r="A9" s="232"/>
      <c r="B9" s="546" t="s">
        <v>462</v>
      </c>
      <c r="C9" s="444"/>
      <c r="D9" s="444"/>
      <c r="E9" s="444"/>
      <c r="F9" s="444"/>
    </row>
    <row r="10" spans="1:6" x14ac:dyDescent="0.45">
      <c r="A10" s="232"/>
      <c r="B10" s="444"/>
      <c r="C10" s="444"/>
      <c r="D10" s="444"/>
      <c r="E10" s="444"/>
      <c r="F10" s="444"/>
    </row>
    <row r="11" spans="1:6" x14ac:dyDescent="0.45">
      <c r="A11" s="232"/>
      <c r="B11" s="505" t="s">
        <v>456</v>
      </c>
      <c r="C11" s="505"/>
      <c r="D11" s="505"/>
      <c r="E11" s="505"/>
      <c r="F11" s="370"/>
    </row>
    <row r="12" spans="1:6" x14ac:dyDescent="0.45">
      <c r="A12" s="232"/>
      <c r="B12" s="505" t="s">
        <v>457</v>
      </c>
      <c r="C12" s="505"/>
      <c r="D12" s="505"/>
      <c r="E12" s="505"/>
      <c r="F12" s="505"/>
    </row>
    <row r="13" spans="1:6" x14ac:dyDescent="0.45">
      <c r="A13" s="232"/>
      <c r="B13" s="505" t="s">
        <v>458</v>
      </c>
      <c r="C13" s="505"/>
      <c r="D13" s="505"/>
      <c r="E13" s="505"/>
      <c r="F13" s="505"/>
    </row>
    <row r="14" spans="1:6" x14ac:dyDescent="0.45">
      <c r="A14" s="232"/>
      <c r="B14" s="446" t="s">
        <v>290</v>
      </c>
      <c r="C14" s="444"/>
      <c r="D14" s="444"/>
      <c r="E14" s="444"/>
      <c r="F14" s="444"/>
    </row>
    <row r="15" spans="1:6" x14ac:dyDescent="0.45">
      <c r="A15" s="232"/>
      <c r="B15" s="444"/>
      <c r="C15" s="444"/>
      <c r="D15" s="444"/>
      <c r="E15" s="444"/>
      <c r="F15" s="444"/>
    </row>
    <row r="16" spans="1:6" x14ac:dyDescent="0.45">
      <c r="A16" s="232"/>
      <c r="B16" s="444"/>
      <c r="C16" s="444"/>
      <c r="D16" s="444"/>
      <c r="E16" s="444"/>
      <c r="F16" s="444"/>
    </row>
    <row r="17" spans="1:8" x14ac:dyDescent="0.45">
      <c r="A17" s="232"/>
      <c r="B17" s="444"/>
      <c r="C17" s="444"/>
      <c r="D17" s="444"/>
      <c r="E17" s="444"/>
      <c r="F17" s="444"/>
    </row>
    <row r="18" spans="1:8" x14ac:dyDescent="0.45">
      <c r="A18" s="232"/>
      <c r="B18" s="444"/>
      <c r="C18" s="444"/>
      <c r="D18" s="444"/>
      <c r="E18" s="444"/>
      <c r="F18" s="444"/>
    </row>
    <row r="19" spans="1:8" x14ac:dyDescent="0.45">
      <c r="A19" s="232"/>
      <c r="B19" s="444"/>
      <c r="C19" s="444"/>
      <c r="D19" s="444"/>
      <c r="E19" s="444"/>
      <c r="F19" s="444"/>
    </row>
    <row r="20" spans="1:8" s="98" customFormat="1" ht="17.649999999999999" customHeight="1" x14ac:dyDescent="0.45">
      <c r="A20" s="216"/>
      <c r="B20" s="453" t="s">
        <v>354</v>
      </c>
      <c r="C20" s="454"/>
      <c r="D20" s="454"/>
      <c r="E20" s="454"/>
      <c r="F20" s="454"/>
    </row>
    <row r="21" spans="1:8" s="98" customFormat="1" ht="35" x14ac:dyDescent="0.45">
      <c r="A21" s="216"/>
      <c r="B21" s="434"/>
      <c r="C21" s="420" t="s">
        <v>247</v>
      </c>
      <c r="D21" s="420" t="s">
        <v>355</v>
      </c>
      <c r="E21" s="420" t="s">
        <v>249</v>
      </c>
      <c r="F21" s="229" t="s">
        <v>356</v>
      </c>
    </row>
    <row r="22" spans="1:8" s="98" customFormat="1" x14ac:dyDescent="0.45">
      <c r="A22" s="216"/>
      <c r="B22" s="421" t="s">
        <v>357</v>
      </c>
      <c r="C22" s="338">
        <f>'4. BHSA Transfers'!C38</f>
        <v>0.3</v>
      </c>
      <c r="D22" s="338">
        <f>'4. BHSA Transfers'!D38</f>
        <v>0.35</v>
      </c>
      <c r="E22" s="338">
        <f>'4. BHSA Transfers'!E38</f>
        <v>0.35</v>
      </c>
      <c r="F22" s="338">
        <f>SUM(C22:E22)</f>
        <v>0.99999999999999989</v>
      </c>
      <c r="H22" s="422"/>
    </row>
    <row r="23" spans="1:8" s="98" customFormat="1" x14ac:dyDescent="0.45">
      <c r="A23" s="216"/>
      <c r="B23" s="423" t="s">
        <v>358</v>
      </c>
      <c r="C23" s="171">
        <f>'5. Housing Interventions'!C35</f>
        <v>0</v>
      </c>
      <c r="D23" s="171">
        <f>'6. Full Service Partnership'!C22</f>
        <v>0</v>
      </c>
      <c r="E23" s="171">
        <f>'7. BHSS'!C24</f>
        <v>0</v>
      </c>
      <c r="F23" s="171">
        <f>SUM(C23:E23)</f>
        <v>0</v>
      </c>
    </row>
    <row r="24" spans="1:8" s="98" customFormat="1" x14ac:dyDescent="0.45">
      <c r="A24" s="216"/>
      <c r="B24" s="423" t="s">
        <v>359</v>
      </c>
      <c r="C24" s="171">
        <f>'5. Housing Interventions'!D35</f>
        <v>0</v>
      </c>
      <c r="D24" s="171">
        <f>'6. Full Service Partnership'!D22</f>
        <v>0</v>
      </c>
      <c r="E24" s="171">
        <f>'7. BHSS'!D24</f>
        <v>0</v>
      </c>
      <c r="F24" s="171">
        <f t="shared" ref="F24:F25" si="0">SUM(C24:E24)</f>
        <v>0</v>
      </c>
    </row>
    <row r="25" spans="1:8" s="98" customFormat="1" x14ac:dyDescent="0.45">
      <c r="A25" s="216"/>
      <c r="B25" s="423" t="s">
        <v>360</v>
      </c>
      <c r="C25" s="171">
        <f>'5. Housing Interventions'!E35</f>
        <v>0</v>
      </c>
      <c r="D25" s="171">
        <f>'6. Full Service Partnership'!E22</f>
        <v>0</v>
      </c>
      <c r="E25" s="171">
        <f>'7. BHSS'!E24</f>
        <v>0</v>
      </c>
      <c r="F25" s="171">
        <f t="shared" si="0"/>
        <v>0</v>
      </c>
    </row>
    <row r="26" spans="1:8" s="98" customFormat="1" ht="32.15" customHeight="1" x14ac:dyDescent="0.45">
      <c r="A26" s="216"/>
      <c r="B26" s="424" t="s">
        <v>361</v>
      </c>
      <c r="C26" s="425" t="s">
        <v>247</v>
      </c>
      <c r="D26" s="425" t="s">
        <v>248</v>
      </c>
      <c r="E26" s="425" t="s">
        <v>249</v>
      </c>
      <c r="F26" s="425" t="s">
        <v>191</v>
      </c>
    </row>
    <row r="27" spans="1:8" ht="27" customHeight="1" x14ac:dyDescent="0.45">
      <c r="A27" s="232"/>
      <c r="B27" s="538" t="s">
        <v>13</v>
      </c>
      <c r="C27" s="539"/>
      <c r="D27" s="539"/>
      <c r="E27" s="539"/>
      <c r="F27" s="539"/>
    </row>
    <row r="28" spans="1:8" ht="61.5" customHeight="1" x14ac:dyDescent="0.45">
      <c r="A28" s="232"/>
      <c r="B28" s="426" t="s">
        <v>362</v>
      </c>
      <c r="C28" s="427">
        <f>SUM('4. BHSA Transfers'!C46,'3. Total County BH Expenditures'!C37)</f>
        <v>0</v>
      </c>
      <c r="D28" s="289">
        <f>SUM('4. BHSA Transfers'!D46,'3. Total County BH Expenditures'!D37)</f>
        <v>0</v>
      </c>
      <c r="E28" s="289">
        <f>SUM('4. BHSA Transfers'!E46,'3. Total County BH Expenditures'!E37)</f>
        <v>0</v>
      </c>
      <c r="F28" s="289">
        <f>SUM(C28:E28)</f>
        <v>0</v>
      </c>
    </row>
    <row r="29" spans="1:8" x14ac:dyDescent="0.45">
      <c r="A29" s="232"/>
      <c r="B29" s="139" t="s">
        <v>363</v>
      </c>
      <c r="C29" s="265">
        <f>C23</f>
        <v>0</v>
      </c>
      <c r="D29" s="265">
        <f>D23</f>
        <v>0</v>
      </c>
      <c r="E29" s="265">
        <f>E23</f>
        <v>0</v>
      </c>
      <c r="F29" s="265">
        <f>SUM(C29:E29)</f>
        <v>0</v>
      </c>
    </row>
    <row r="30" spans="1:8" x14ac:dyDescent="0.45">
      <c r="A30" s="232"/>
      <c r="B30" s="139" t="s">
        <v>364</v>
      </c>
      <c r="C30" s="265">
        <f>'5. Housing Interventions'!C65</f>
        <v>0</v>
      </c>
      <c r="D30" s="265">
        <f>'6. Full Service Partnership'!C42</f>
        <v>0</v>
      </c>
      <c r="E30" s="265">
        <f>'7. BHSS'!C46</f>
        <v>0</v>
      </c>
      <c r="F30" s="265">
        <f t="shared" ref="F30:F33" si="1">SUM(C30:E30)</f>
        <v>0</v>
      </c>
    </row>
    <row r="31" spans="1:8" x14ac:dyDescent="0.45">
      <c r="A31" s="232"/>
      <c r="B31" s="139" t="s">
        <v>365</v>
      </c>
      <c r="C31" s="265">
        <f>'5. Housing Interventions'!C64</f>
        <v>0</v>
      </c>
      <c r="D31" s="265">
        <f>'6. Full Service Partnership'!C41</f>
        <v>0</v>
      </c>
      <c r="E31" s="265">
        <f>'7. BHSS'!C45</f>
        <v>0</v>
      </c>
      <c r="F31" s="265">
        <f>SUM(C31:E31)</f>
        <v>0</v>
      </c>
    </row>
    <row r="32" spans="1:8" ht="42" customHeight="1" x14ac:dyDescent="0.45">
      <c r="A32" s="232"/>
      <c r="B32" s="139" t="s">
        <v>366</v>
      </c>
      <c r="C32" s="265">
        <f>SUM(C28:C31)</f>
        <v>0</v>
      </c>
      <c r="D32" s="265">
        <f>SUM(D28:D31)</f>
        <v>0</v>
      </c>
      <c r="E32" s="265">
        <f t="shared" ref="E32" si="2">SUM(E28:E31)</f>
        <v>0</v>
      </c>
      <c r="F32" s="265">
        <f t="shared" si="1"/>
        <v>0</v>
      </c>
    </row>
    <row r="33" spans="1:6" ht="38.25" customHeight="1" x14ac:dyDescent="0.45">
      <c r="A33" s="232"/>
      <c r="B33" s="428" t="s">
        <v>367</v>
      </c>
      <c r="C33" s="429">
        <f>'5. Housing Interventions'!C$59</f>
        <v>0</v>
      </c>
      <c r="D33" s="429">
        <f>'6. Full Service Partnership'!C$39</f>
        <v>0</v>
      </c>
      <c r="E33" s="429">
        <f>'7. BHSS'!C$43</f>
        <v>0</v>
      </c>
      <c r="F33" s="429">
        <f t="shared" si="1"/>
        <v>0</v>
      </c>
    </row>
    <row r="34" spans="1:6" ht="21.65" customHeight="1" x14ac:dyDescent="0.45">
      <c r="A34" s="232"/>
      <c r="B34" s="540" t="s">
        <v>14</v>
      </c>
      <c r="C34" s="541"/>
      <c r="D34" s="541"/>
      <c r="E34" s="541"/>
      <c r="F34" s="541"/>
    </row>
    <row r="35" spans="1:6" s="431" customFormat="1" ht="40.9" customHeight="1" x14ac:dyDescent="0.45">
      <c r="A35" s="232"/>
      <c r="B35" s="430" t="s">
        <v>362</v>
      </c>
      <c r="C35" s="289">
        <f>C32-C33</f>
        <v>0</v>
      </c>
      <c r="D35" s="289">
        <f t="shared" ref="D35:E35" si="3">D32-D33</f>
        <v>0</v>
      </c>
      <c r="E35" s="289">
        <f t="shared" si="3"/>
        <v>0</v>
      </c>
      <c r="F35" s="289">
        <f>SUM(C35:E35)</f>
        <v>0</v>
      </c>
    </row>
    <row r="36" spans="1:6" s="431" customFormat="1" ht="40.9" customHeight="1" x14ac:dyDescent="0.45">
      <c r="A36" s="232"/>
      <c r="B36" s="410" t="s">
        <v>368</v>
      </c>
      <c r="C36" s="265">
        <f>C24</f>
        <v>0</v>
      </c>
      <c r="D36" s="265">
        <f>D24</f>
        <v>0</v>
      </c>
      <c r="E36" s="265">
        <f>E24</f>
        <v>0</v>
      </c>
      <c r="F36" s="265">
        <f t="shared" ref="F36:F40" si="4">SUM(C36:E36)</f>
        <v>0</v>
      </c>
    </row>
    <row r="37" spans="1:6" s="431" customFormat="1" x14ac:dyDescent="0.45">
      <c r="A37" s="232"/>
      <c r="B37" s="432" t="s">
        <v>364</v>
      </c>
      <c r="C37" s="265">
        <f>'5. Housing Interventions'!D$65</f>
        <v>0</v>
      </c>
      <c r="D37" s="265">
        <f>'6. Full Service Partnership'!D$42</f>
        <v>0</v>
      </c>
      <c r="E37" s="265">
        <f>'7. BHSS'!D$46</f>
        <v>0</v>
      </c>
      <c r="F37" s="265">
        <f t="shared" si="4"/>
        <v>0</v>
      </c>
    </row>
    <row r="38" spans="1:6" s="431" customFormat="1" x14ac:dyDescent="0.45">
      <c r="A38" s="232"/>
      <c r="B38" s="432" t="s">
        <v>369</v>
      </c>
      <c r="C38" s="265">
        <f>'5. Housing Interventions'!D$64</f>
        <v>0</v>
      </c>
      <c r="D38" s="265">
        <f>'6. Full Service Partnership'!D$41</f>
        <v>0</v>
      </c>
      <c r="E38" s="265">
        <f>'7. BHSS'!D$45</f>
        <v>0</v>
      </c>
      <c r="F38" s="265">
        <f t="shared" si="4"/>
        <v>0</v>
      </c>
    </row>
    <row r="39" spans="1:6" s="431" customFormat="1" ht="39.4" customHeight="1" x14ac:dyDescent="0.45">
      <c r="A39" s="232"/>
      <c r="B39" s="410" t="s">
        <v>370</v>
      </c>
      <c r="C39" s="265">
        <f>SUM(C35:C38)</f>
        <v>0</v>
      </c>
      <c r="D39" s="265">
        <f>SUM(D35:D38)</f>
        <v>0</v>
      </c>
      <c r="E39" s="265">
        <f t="shared" ref="E39" si="5">SUM(E35:E38)</f>
        <v>0</v>
      </c>
      <c r="F39" s="265">
        <f t="shared" si="4"/>
        <v>0</v>
      </c>
    </row>
    <row r="40" spans="1:6" s="431" customFormat="1" x14ac:dyDescent="0.45">
      <c r="A40" s="232"/>
      <c r="B40" s="433" t="s">
        <v>371</v>
      </c>
      <c r="C40" s="429">
        <f>'5. Housing Interventions'!D$59</f>
        <v>0</v>
      </c>
      <c r="D40" s="429">
        <f>'6. Full Service Partnership'!D$39</f>
        <v>0</v>
      </c>
      <c r="E40" s="429">
        <f>'7. BHSS'!D$43</f>
        <v>0</v>
      </c>
      <c r="F40" s="429">
        <f t="shared" si="4"/>
        <v>0</v>
      </c>
    </row>
    <row r="41" spans="1:6" x14ac:dyDescent="0.45">
      <c r="A41" s="232"/>
      <c r="B41" s="542" t="s">
        <v>15</v>
      </c>
      <c r="C41" s="543"/>
      <c r="D41" s="543"/>
      <c r="E41" s="543"/>
      <c r="F41" s="543"/>
    </row>
    <row r="42" spans="1:6" ht="35.65" customHeight="1" x14ac:dyDescent="0.45">
      <c r="A42" s="232"/>
      <c r="B42" s="396" t="s">
        <v>362</v>
      </c>
      <c r="C42" s="289">
        <f>C39-C40</f>
        <v>0</v>
      </c>
      <c r="D42" s="289">
        <f t="shared" ref="D42:E42" si="6">D39-D40</f>
        <v>0</v>
      </c>
      <c r="E42" s="289">
        <f t="shared" si="6"/>
        <v>0</v>
      </c>
      <c r="F42" s="289">
        <f>SUM(C42:E42)</f>
        <v>0</v>
      </c>
    </row>
    <row r="43" spans="1:6" ht="32.9" customHeight="1" x14ac:dyDescent="0.45">
      <c r="A43" s="232"/>
      <c r="B43" s="326" t="s">
        <v>372</v>
      </c>
      <c r="C43" s="265">
        <f>C25</f>
        <v>0</v>
      </c>
      <c r="D43" s="265">
        <f>D25</f>
        <v>0</v>
      </c>
      <c r="E43" s="265">
        <f>E25</f>
        <v>0</v>
      </c>
      <c r="F43" s="265">
        <f t="shared" ref="F43:F47" si="7">SUM(C43:E43)</f>
        <v>0</v>
      </c>
    </row>
    <row r="44" spans="1:6" x14ac:dyDescent="0.45">
      <c r="A44" s="232"/>
      <c r="B44" s="326" t="s">
        <v>364</v>
      </c>
      <c r="C44" s="265">
        <f>'5. Housing Interventions'!E$65</f>
        <v>0</v>
      </c>
      <c r="D44" s="265">
        <f>'6. Full Service Partnership'!E$42</f>
        <v>0</v>
      </c>
      <c r="E44" s="265">
        <f>'7. BHSS'!E$46</f>
        <v>0</v>
      </c>
      <c r="F44" s="265">
        <f t="shared" si="7"/>
        <v>0</v>
      </c>
    </row>
    <row r="45" spans="1:6" x14ac:dyDescent="0.45">
      <c r="A45" s="232"/>
      <c r="B45" s="326" t="s">
        <v>369</v>
      </c>
      <c r="C45" s="265">
        <f>'5. Housing Interventions'!E$64</f>
        <v>0</v>
      </c>
      <c r="D45" s="265">
        <f>'6. Full Service Partnership'!E$41</f>
        <v>0</v>
      </c>
      <c r="E45" s="265">
        <f>'7. BHSS'!E$45</f>
        <v>0</v>
      </c>
      <c r="F45" s="265">
        <f t="shared" si="7"/>
        <v>0</v>
      </c>
    </row>
    <row r="46" spans="1:6" ht="35.15" customHeight="1" x14ac:dyDescent="0.45">
      <c r="A46" s="232"/>
      <c r="B46" s="326" t="s">
        <v>373</v>
      </c>
      <c r="C46" s="265">
        <f>SUM(C42:C45)</f>
        <v>0</v>
      </c>
      <c r="D46" s="265">
        <f t="shared" ref="D46:E46" si="8">SUM(D42:D45)</f>
        <v>0</v>
      </c>
      <c r="E46" s="265">
        <f t="shared" si="8"/>
        <v>0</v>
      </c>
      <c r="F46" s="265">
        <f t="shared" si="7"/>
        <v>0</v>
      </c>
    </row>
    <row r="47" spans="1:6" ht="39.4" customHeight="1" x14ac:dyDescent="0.45">
      <c r="A47" s="232"/>
      <c r="B47" s="326" t="s">
        <v>374</v>
      </c>
      <c r="C47" s="265">
        <f>'5. Housing Interventions'!E$59</f>
        <v>0</v>
      </c>
      <c r="D47" s="265">
        <f>'6. Full Service Partnership'!E$39</f>
        <v>0</v>
      </c>
      <c r="E47" s="265">
        <f>'7. BHSS'!E$43</f>
        <v>0</v>
      </c>
      <c r="F47" s="265">
        <f t="shared" si="7"/>
        <v>0</v>
      </c>
    </row>
  </sheetData>
  <sheetProtection sheet="1" objects="1" scenarios="1" selectLockedCells="1"/>
  <mergeCells count="14">
    <mergeCell ref="B3:D3"/>
    <mergeCell ref="B2:E2"/>
    <mergeCell ref="B6:F6"/>
    <mergeCell ref="B7:F8"/>
    <mergeCell ref="B9:F10"/>
    <mergeCell ref="B27:F27"/>
    <mergeCell ref="B34:F34"/>
    <mergeCell ref="B41:F41"/>
    <mergeCell ref="B20:F20"/>
    <mergeCell ref="B4:F5"/>
    <mergeCell ref="B11:E11"/>
    <mergeCell ref="B12:F12"/>
    <mergeCell ref="B13:F13"/>
    <mergeCell ref="B14:F1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3FC26-2362-4B6D-AB68-C5B053A95BAF}">
  <sheetPr codeName="Sheet2"/>
  <dimension ref="A1:F24"/>
  <sheetViews>
    <sheetView showGridLines="0" zoomScale="79" zoomScaleNormal="80" workbookViewId="0">
      <selection activeCell="E24" sqref="E24"/>
    </sheetView>
  </sheetViews>
  <sheetFormatPr defaultColWidth="0" defaultRowHeight="17.5" zeroHeight="1" x14ac:dyDescent="0.45"/>
  <cols>
    <col min="1" max="1" width="4.1796875" style="126" customWidth="1"/>
    <col min="2" max="2" width="73" style="126" customWidth="1"/>
    <col min="3" max="3" width="15" style="126" customWidth="1"/>
    <col min="4" max="4" width="13.1796875" style="126" customWidth="1"/>
    <col min="5" max="5" width="59.81640625" style="126" customWidth="1"/>
    <col min="6" max="6" width="0" style="126" hidden="1" customWidth="1"/>
    <col min="7" max="16384" width="8.26953125" style="126" hidden="1"/>
  </cols>
  <sheetData>
    <row r="1" spans="1:5" x14ac:dyDescent="0.45">
      <c r="A1" s="125" t="s">
        <v>0</v>
      </c>
      <c r="B1" s="227" t="s">
        <v>1</v>
      </c>
      <c r="C1" s="233"/>
      <c r="D1" s="233"/>
      <c r="E1" s="233"/>
    </row>
    <row r="2" spans="1:5" x14ac:dyDescent="0.45">
      <c r="A2" s="232"/>
      <c r="B2" s="446" t="s">
        <v>37</v>
      </c>
      <c r="C2" s="444"/>
      <c r="D2" s="444"/>
      <c r="E2" s="444"/>
    </row>
    <row r="3" spans="1:5" x14ac:dyDescent="0.45">
      <c r="A3" s="232"/>
      <c r="B3" s="444"/>
      <c r="C3" s="444"/>
      <c r="D3" s="444"/>
      <c r="E3" s="444"/>
    </row>
    <row r="4" spans="1:5" x14ac:dyDescent="0.45">
      <c r="A4" s="232"/>
      <c r="B4" s="446" t="s">
        <v>378</v>
      </c>
      <c r="C4" s="444"/>
      <c r="D4" s="444"/>
      <c r="E4" s="444"/>
    </row>
    <row r="5" spans="1:5" x14ac:dyDescent="0.45">
      <c r="A5" s="232"/>
      <c r="B5" s="444"/>
      <c r="C5" s="444"/>
      <c r="D5" s="444"/>
      <c r="E5" s="444"/>
    </row>
    <row r="6" spans="1:5" x14ac:dyDescent="0.45">
      <c r="A6" s="232"/>
      <c r="B6" s="446" t="s">
        <v>377</v>
      </c>
      <c r="C6" s="455"/>
      <c r="D6" s="455"/>
      <c r="E6" s="455"/>
    </row>
    <row r="7" spans="1:5" x14ac:dyDescent="0.45">
      <c r="A7" s="232"/>
      <c r="B7" s="227" t="s">
        <v>38</v>
      </c>
      <c r="C7" s="233"/>
      <c r="D7" s="233"/>
      <c r="E7" s="233"/>
    </row>
    <row r="8" spans="1:5" x14ac:dyDescent="0.45">
      <c r="A8" s="232"/>
      <c r="B8" s="446" t="s">
        <v>39</v>
      </c>
      <c r="C8" s="444"/>
      <c r="D8" s="444"/>
      <c r="E8" s="444"/>
    </row>
    <row r="9" spans="1:5" x14ac:dyDescent="0.45">
      <c r="A9" s="232"/>
      <c r="B9" s="444"/>
      <c r="C9" s="444"/>
      <c r="D9" s="444"/>
      <c r="E9" s="444"/>
    </row>
    <row r="10" spans="1:5" x14ac:dyDescent="0.45">
      <c r="A10" s="232"/>
      <c r="B10" s="443" t="s">
        <v>40</v>
      </c>
      <c r="C10" s="443"/>
      <c r="D10" s="443"/>
      <c r="E10" s="443"/>
    </row>
    <row r="11" spans="1:5" x14ac:dyDescent="0.45">
      <c r="A11" s="232"/>
      <c r="B11" s="443"/>
      <c r="C11" s="443"/>
      <c r="D11" s="443"/>
      <c r="E11" s="443"/>
    </row>
    <row r="12" spans="1:5" x14ac:dyDescent="0.45">
      <c r="A12" s="232"/>
      <c r="B12" s="443"/>
      <c r="C12" s="443"/>
      <c r="D12" s="443"/>
      <c r="E12" s="443"/>
    </row>
    <row r="13" spans="1:5" x14ac:dyDescent="0.45">
      <c r="A13" s="232"/>
      <c r="B13" s="443"/>
      <c r="C13" s="443"/>
      <c r="D13" s="443"/>
      <c r="E13" s="443"/>
    </row>
    <row r="14" spans="1:5" x14ac:dyDescent="0.45">
      <c r="A14" s="232"/>
      <c r="B14" s="443"/>
      <c r="C14" s="443"/>
      <c r="D14" s="443"/>
      <c r="E14" s="443"/>
    </row>
    <row r="15" spans="1:5" x14ac:dyDescent="0.45">
      <c r="A15" s="232"/>
      <c r="B15" s="443"/>
      <c r="C15" s="443"/>
      <c r="D15" s="443"/>
      <c r="E15" s="443"/>
    </row>
    <row r="16" spans="1:5" x14ac:dyDescent="0.45">
      <c r="A16" s="232"/>
      <c r="B16" s="453" t="s">
        <v>41</v>
      </c>
      <c r="C16" s="454"/>
      <c r="D16" s="454"/>
      <c r="E16" s="454"/>
    </row>
    <row r="17" spans="1:6" x14ac:dyDescent="0.45">
      <c r="A17" s="232"/>
      <c r="B17" s="228" t="s">
        <v>42</v>
      </c>
      <c r="C17" s="450" t="s">
        <v>43</v>
      </c>
      <c r="D17" s="451"/>
      <c r="E17" s="452"/>
    </row>
    <row r="18" spans="1:6" x14ac:dyDescent="0.45">
      <c r="A18" s="232"/>
      <c r="B18" s="234"/>
      <c r="C18" s="229" t="s">
        <v>13</v>
      </c>
      <c r="D18" s="229" t="s">
        <v>14</v>
      </c>
      <c r="E18" s="229" t="s">
        <v>15</v>
      </c>
    </row>
    <row r="19" spans="1:6" x14ac:dyDescent="0.45">
      <c r="A19" s="232"/>
      <c r="B19" s="127" t="s">
        <v>44</v>
      </c>
      <c r="C19" s="128">
        <v>0</v>
      </c>
      <c r="D19" s="128">
        <v>0</v>
      </c>
      <c r="E19" s="128">
        <v>0</v>
      </c>
    </row>
    <row r="20" spans="1:6" x14ac:dyDescent="0.45">
      <c r="A20" s="232"/>
      <c r="B20" s="127" t="s">
        <v>45</v>
      </c>
      <c r="C20" s="128">
        <v>0</v>
      </c>
      <c r="D20" s="128">
        <v>0</v>
      </c>
      <c r="E20" s="128">
        <v>0</v>
      </c>
    </row>
    <row r="21" spans="1:6" ht="35" x14ac:dyDescent="0.45">
      <c r="A21" s="232"/>
      <c r="B21" s="127" t="s">
        <v>46</v>
      </c>
      <c r="C21" s="128">
        <v>0</v>
      </c>
      <c r="D21" s="128">
        <v>0</v>
      </c>
      <c r="E21" s="128">
        <v>0</v>
      </c>
    </row>
    <row r="22" spans="1:6" ht="51" customHeight="1" x14ac:dyDescent="0.45">
      <c r="A22" s="232"/>
      <c r="B22" s="127" t="s">
        <v>47</v>
      </c>
      <c r="C22" s="128">
        <v>0</v>
      </c>
      <c r="D22" s="128">
        <v>0</v>
      </c>
      <c r="E22" s="128">
        <v>0</v>
      </c>
    </row>
    <row r="23" spans="1:6" x14ac:dyDescent="0.45">
      <c r="A23" s="232"/>
      <c r="B23" s="447" t="s">
        <v>43</v>
      </c>
      <c r="C23" s="448"/>
      <c r="D23" s="448"/>
      <c r="E23" s="449"/>
      <c r="F23" s="129"/>
    </row>
    <row r="24" spans="1:6" x14ac:dyDescent="0.45">
      <c r="A24" s="232"/>
      <c r="B24" s="230" t="s">
        <v>48</v>
      </c>
      <c r="C24" s="231">
        <f>SUM(C19:C22)</f>
        <v>0</v>
      </c>
      <c r="D24" s="231">
        <f>SUM(D19:D22)</f>
        <v>0</v>
      </c>
      <c r="E24" s="231">
        <f>SUM(E19:E22)</f>
        <v>0</v>
      </c>
      <c r="F24" s="129"/>
    </row>
  </sheetData>
  <sheetProtection sheet="1" objects="1" scenarios="1" selectLockedCells="1"/>
  <protectedRanges>
    <protectedRange sqref="C19:E22" name="Range1"/>
  </protectedRanges>
  <mergeCells count="8">
    <mergeCell ref="B23:E23"/>
    <mergeCell ref="C17:E17"/>
    <mergeCell ref="B16:E16"/>
    <mergeCell ref="B2:E3"/>
    <mergeCell ref="B4:E5"/>
    <mergeCell ref="B6:E6"/>
    <mergeCell ref="B8:E9"/>
    <mergeCell ref="B10:E15"/>
  </mergeCells>
  <dataValidations count="1">
    <dataValidation type="whole" operator="greaterThanOrEqual" allowBlank="1" showInputMessage="1" showErrorMessage="1" sqref="C19:E22" xr:uid="{C088B37C-2646-4718-9AAE-AC93DFAFD683}">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75449-81FC-4F86-AD68-7E803E39E77E}">
  <dimension ref="A1:S63"/>
  <sheetViews>
    <sheetView showGridLines="0" zoomScale="80" zoomScaleNormal="80" workbookViewId="0">
      <selection activeCell="E39" sqref="E39"/>
    </sheetView>
  </sheetViews>
  <sheetFormatPr defaultColWidth="0" defaultRowHeight="17.5" zeroHeight="1" x14ac:dyDescent="0.45"/>
  <cols>
    <col min="1" max="1" width="4.1796875" style="126" customWidth="1"/>
    <col min="2" max="2" width="53.1796875" style="126" customWidth="1"/>
    <col min="3" max="3" width="42.1796875" style="126" customWidth="1"/>
    <col min="4" max="4" width="40.26953125" style="126" customWidth="1"/>
    <col min="5" max="5" width="40.81640625" style="126" customWidth="1"/>
    <col min="6" max="6" width="31.26953125" style="126" hidden="1" customWidth="1"/>
    <col min="7" max="7" width="0" style="126" hidden="1" customWidth="1"/>
    <col min="8" max="16384" width="0" style="126" hidden="1"/>
  </cols>
  <sheetData>
    <row r="1" spans="1:6" x14ac:dyDescent="0.45">
      <c r="A1" s="125" t="s">
        <v>0</v>
      </c>
      <c r="B1" s="235" t="s">
        <v>1</v>
      </c>
      <c r="C1" s="248"/>
      <c r="D1" s="248"/>
      <c r="E1" s="248"/>
      <c r="F1" s="98"/>
    </row>
    <row r="2" spans="1:6" x14ac:dyDescent="0.45">
      <c r="A2" s="232"/>
      <c r="B2" s="456" t="s">
        <v>49</v>
      </c>
      <c r="C2" s="444"/>
      <c r="D2" s="444"/>
      <c r="E2" s="444"/>
      <c r="F2" s="98"/>
    </row>
    <row r="3" spans="1:6" x14ac:dyDescent="0.45">
      <c r="A3" s="232"/>
      <c r="B3" s="444"/>
      <c r="C3" s="444"/>
      <c r="D3" s="444"/>
      <c r="E3" s="444"/>
      <c r="F3" s="98"/>
    </row>
    <row r="4" spans="1:6" x14ac:dyDescent="0.45">
      <c r="A4" s="232"/>
      <c r="B4" s="458" t="s">
        <v>379</v>
      </c>
      <c r="C4" s="458"/>
      <c r="D4" s="458"/>
      <c r="E4" s="248"/>
      <c r="F4" s="98"/>
    </row>
    <row r="5" spans="1:6" x14ac:dyDescent="0.45">
      <c r="A5" s="232"/>
      <c r="B5" s="458" t="s">
        <v>380</v>
      </c>
      <c r="C5" s="458"/>
      <c r="D5" s="458"/>
      <c r="E5" s="248"/>
      <c r="F5" s="98"/>
    </row>
    <row r="6" spans="1:6" x14ac:dyDescent="0.45">
      <c r="A6" s="232"/>
      <c r="B6" s="456" t="s">
        <v>381</v>
      </c>
      <c r="C6" s="444"/>
      <c r="D6" s="444"/>
      <c r="E6" s="444"/>
      <c r="F6" s="98"/>
    </row>
    <row r="7" spans="1:6" x14ac:dyDescent="0.45">
      <c r="A7" s="232"/>
      <c r="B7" s="444"/>
      <c r="C7" s="444"/>
      <c r="D7" s="444"/>
      <c r="E7" s="444"/>
      <c r="F7" s="98"/>
    </row>
    <row r="8" spans="1:6" x14ac:dyDescent="0.45">
      <c r="A8" s="232"/>
      <c r="B8" s="458" t="s">
        <v>382</v>
      </c>
      <c r="C8" s="458"/>
      <c r="D8" s="248"/>
      <c r="E8" s="248"/>
      <c r="F8" s="98"/>
    </row>
    <row r="9" spans="1:6" x14ac:dyDescent="0.45">
      <c r="A9" s="232"/>
      <c r="B9" s="458" t="s">
        <v>383</v>
      </c>
      <c r="C9" s="458"/>
      <c r="D9" s="458"/>
      <c r="E9" s="248"/>
      <c r="F9" s="98"/>
    </row>
    <row r="10" spans="1:6" x14ac:dyDescent="0.45">
      <c r="A10" s="232"/>
      <c r="B10" s="458" t="s">
        <v>384</v>
      </c>
      <c r="C10" s="458"/>
      <c r="D10" s="458"/>
      <c r="E10" s="248"/>
      <c r="F10" s="98"/>
    </row>
    <row r="11" spans="1:6" x14ac:dyDescent="0.45">
      <c r="A11" s="232"/>
      <c r="B11" s="457" t="s">
        <v>50</v>
      </c>
      <c r="C11" s="444"/>
      <c r="D11" s="444"/>
      <c r="E11" s="444"/>
      <c r="F11" s="98"/>
    </row>
    <row r="12" spans="1:6" x14ac:dyDescent="0.45">
      <c r="A12" s="232"/>
      <c r="B12" s="444"/>
      <c r="C12" s="444"/>
      <c r="D12" s="444"/>
      <c r="E12" s="444"/>
      <c r="F12" s="98"/>
    </row>
    <row r="13" spans="1:6" x14ac:dyDescent="0.45">
      <c r="A13" s="232"/>
      <c r="B13" s="444"/>
      <c r="C13" s="444"/>
      <c r="D13" s="444"/>
      <c r="E13" s="444"/>
      <c r="F13" s="98"/>
    </row>
    <row r="14" spans="1:6" x14ac:dyDescent="0.45">
      <c r="A14" s="232"/>
      <c r="B14" s="444"/>
      <c r="C14" s="444"/>
      <c r="D14" s="444"/>
      <c r="E14" s="444"/>
      <c r="F14" s="98"/>
    </row>
    <row r="15" spans="1:6" x14ac:dyDescent="0.45">
      <c r="A15" s="232"/>
      <c r="B15" s="444"/>
      <c r="C15" s="444"/>
      <c r="D15" s="444"/>
      <c r="E15" s="444"/>
      <c r="F15" s="98"/>
    </row>
    <row r="16" spans="1:6" x14ac:dyDescent="0.45">
      <c r="A16" s="232"/>
      <c r="B16" s="444"/>
      <c r="C16" s="444"/>
      <c r="D16" s="444"/>
      <c r="E16" s="444"/>
      <c r="F16" s="98"/>
    </row>
    <row r="17" spans="1:19" ht="18.75" customHeight="1" x14ac:dyDescent="0.45">
      <c r="A17" s="232"/>
      <c r="B17" s="453" t="s">
        <v>51</v>
      </c>
      <c r="C17" s="454"/>
      <c r="D17" s="454"/>
      <c r="E17" s="454"/>
      <c r="F17" s="129"/>
      <c r="G17" s="129"/>
      <c r="H17" s="129"/>
      <c r="I17" s="129"/>
      <c r="J17" s="129"/>
      <c r="K17" s="129"/>
      <c r="L17" s="129"/>
      <c r="M17" s="129"/>
      <c r="N17" s="129"/>
      <c r="O17" s="129"/>
      <c r="P17" s="129"/>
      <c r="Q17" s="129"/>
      <c r="R17" s="129"/>
      <c r="S17" s="129"/>
    </row>
    <row r="18" spans="1:19" ht="35" x14ac:dyDescent="0.45">
      <c r="A18" s="232"/>
      <c r="B18" s="249"/>
      <c r="C18" s="236" t="s">
        <v>52</v>
      </c>
      <c r="D18" s="236" t="s">
        <v>53</v>
      </c>
      <c r="E18" s="236" t="s">
        <v>54</v>
      </c>
      <c r="F18" s="129"/>
      <c r="G18" s="129"/>
      <c r="H18" s="129"/>
      <c r="I18" s="129"/>
      <c r="J18" s="129"/>
      <c r="K18" s="129"/>
      <c r="L18" s="129"/>
      <c r="M18" s="129"/>
      <c r="N18" s="129"/>
      <c r="O18" s="129"/>
      <c r="P18" s="129"/>
      <c r="Q18" s="129"/>
      <c r="R18" s="129"/>
      <c r="S18" s="129"/>
    </row>
    <row r="19" spans="1:19" x14ac:dyDescent="0.45">
      <c r="A19" s="232"/>
      <c r="B19" s="237" t="s">
        <v>55</v>
      </c>
      <c r="C19" s="130">
        <v>0</v>
      </c>
      <c r="D19" s="130">
        <v>0</v>
      </c>
      <c r="E19" s="130">
        <v>0</v>
      </c>
      <c r="F19" s="129"/>
      <c r="G19" s="129"/>
      <c r="H19" s="129"/>
      <c r="I19" s="129"/>
      <c r="J19" s="129"/>
      <c r="K19" s="129"/>
      <c r="L19" s="129"/>
      <c r="M19" s="129"/>
      <c r="N19" s="129"/>
      <c r="O19" s="129"/>
      <c r="P19" s="129"/>
      <c r="Q19" s="129"/>
      <c r="R19" s="129"/>
      <c r="S19" s="129"/>
    </row>
    <row r="20" spans="1:19" ht="20.149999999999999" customHeight="1" x14ac:dyDescent="0.45">
      <c r="A20" s="232"/>
      <c r="B20" s="237" t="s">
        <v>56</v>
      </c>
      <c r="C20" s="130">
        <v>0</v>
      </c>
      <c r="D20" s="130">
        <v>0</v>
      </c>
      <c r="E20" s="130">
        <v>0</v>
      </c>
      <c r="F20" s="129"/>
      <c r="G20" s="129"/>
      <c r="H20" s="129"/>
      <c r="I20" s="129"/>
      <c r="J20" s="129"/>
      <c r="K20" s="129"/>
      <c r="L20" s="129"/>
      <c r="M20" s="129"/>
      <c r="N20" s="129"/>
      <c r="O20" s="129"/>
      <c r="P20" s="129"/>
      <c r="Q20" s="129"/>
      <c r="R20" s="129"/>
      <c r="S20" s="129"/>
    </row>
    <row r="21" spans="1:19" x14ac:dyDescent="0.45">
      <c r="A21" s="232"/>
      <c r="B21" s="238" t="s">
        <v>57</v>
      </c>
      <c r="C21" s="130">
        <v>0</v>
      </c>
      <c r="D21" s="130">
        <v>0</v>
      </c>
      <c r="E21" s="130">
        <v>0</v>
      </c>
      <c r="F21" s="129"/>
      <c r="G21" s="129"/>
      <c r="H21" s="129"/>
      <c r="I21" s="129"/>
      <c r="J21" s="129"/>
      <c r="K21" s="129"/>
      <c r="L21" s="129"/>
      <c r="M21" s="129"/>
      <c r="N21" s="129"/>
      <c r="O21" s="129"/>
      <c r="P21" s="129"/>
      <c r="Q21" s="129"/>
      <c r="R21" s="129"/>
      <c r="S21" s="129"/>
    </row>
    <row r="22" spans="1:19" x14ac:dyDescent="0.45">
      <c r="A22" s="232"/>
      <c r="B22" s="237" t="s">
        <v>58</v>
      </c>
      <c r="C22" s="130">
        <v>0</v>
      </c>
      <c r="D22" s="130">
        <v>0</v>
      </c>
      <c r="E22" s="130">
        <v>0</v>
      </c>
      <c r="F22" s="129"/>
      <c r="G22" s="129"/>
      <c r="H22" s="129"/>
      <c r="I22" s="129"/>
      <c r="J22" s="129"/>
      <c r="K22" s="129"/>
      <c r="L22" s="129"/>
      <c r="M22" s="129"/>
      <c r="N22" s="129"/>
      <c r="O22" s="129"/>
      <c r="P22" s="129"/>
      <c r="Q22" s="129"/>
      <c r="R22" s="129"/>
      <c r="S22" s="129"/>
    </row>
    <row r="23" spans="1:19" ht="21.4" customHeight="1" x14ac:dyDescent="0.45">
      <c r="A23" s="232"/>
      <c r="B23" s="237" t="s">
        <v>59</v>
      </c>
      <c r="C23" s="130">
        <v>0</v>
      </c>
      <c r="D23" s="130">
        <v>0</v>
      </c>
      <c r="E23" s="130">
        <v>0</v>
      </c>
      <c r="F23" s="98"/>
      <c r="G23" s="98"/>
      <c r="H23" s="98"/>
      <c r="I23" s="98"/>
      <c r="J23" s="239"/>
      <c r="K23" s="98"/>
      <c r="L23" s="98"/>
      <c r="M23" s="98"/>
      <c r="N23" s="98"/>
      <c r="O23" s="98"/>
      <c r="P23" s="98"/>
    </row>
    <row r="24" spans="1:19" ht="35" x14ac:dyDescent="0.45">
      <c r="A24" s="232"/>
      <c r="B24" s="237" t="s">
        <v>60</v>
      </c>
      <c r="C24" s="130">
        <v>0</v>
      </c>
      <c r="D24" s="130">
        <v>0</v>
      </c>
      <c r="E24" s="130">
        <v>0</v>
      </c>
      <c r="F24" s="98"/>
      <c r="G24" s="98"/>
      <c r="H24" s="98"/>
      <c r="I24" s="98"/>
      <c r="J24" s="98"/>
      <c r="K24" s="98"/>
      <c r="L24" s="98"/>
      <c r="M24" s="98"/>
      <c r="N24" s="98"/>
      <c r="O24" s="98"/>
      <c r="P24" s="98"/>
    </row>
    <row r="25" spans="1:19" x14ac:dyDescent="0.45">
      <c r="A25" s="232"/>
      <c r="B25" s="238" t="s">
        <v>61</v>
      </c>
      <c r="C25" s="130">
        <v>0</v>
      </c>
      <c r="D25" s="130">
        <v>0</v>
      </c>
      <c r="E25" s="130">
        <v>0</v>
      </c>
      <c r="F25" s="98"/>
      <c r="G25" s="98"/>
      <c r="H25" s="98"/>
      <c r="I25" s="98"/>
      <c r="J25" s="98"/>
      <c r="K25" s="98"/>
      <c r="L25" s="98"/>
      <c r="M25" s="98"/>
      <c r="N25" s="98"/>
      <c r="O25" s="98"/>
      <c r="P25" s="98"/>
    </row>
    <row r="26" spans="1:19" x14ac:dyDescent="0.45">
      <c r="A26" s="232"/>
      <c r="B26" s="238" t="s">
        <v>62</v>
      </c>
      <c r="C26" s="130">
        <v>0</v>
      </c>
      <c r="D26" s="130">
        <v>0</v>
      </c>
      <c r="E26" s="130">
        <v>0</v>
      </c>
      <c r="F26" s="98"/>
      <c r="G26" s="98"/>
      <c r="H26" s="98"/>
      <c r="I26" s="98"/>
      <c r="J26" s="98"/>
      <c r="K26" s="98"/>
      <c r="L26" s="98"/>
      <c r="M26" s="98"/>
      <c r="N26" s="98"/>
      <c r="O26" s="98"/>
      <c r="P26" s="98"/>
    </row>
    <row r="27" spans="1:19" x14ac:dyDescent="0.45">
      <c r="A27" s="232"/>
      <c r="B27" s="237" t="s">
        <v>63</v>
      </c>
      <c r="C27" s="130">
        <v>0</v>
      </c>
      <c r="D27" s="130">
        <v>0</v>
      </c>
      <c r="E27" s="130">
        <v>0</v>
      </c>
      <c r="F27" s="98"/>
      <c r="G27" s="98"/>
      <c r="H27" s="98"/>
      <c r="I27" s="98"/>
      <c r="J27" s="98"/>
      <c r="K27" s="98"/>
      <c r="L27" s="98"/>
      <c r="M27" s="98"/>
      <c r="N27" s="98"/>
      <c r="O27" s="98"/>
      <c r="P27" s="98"/>
    </row>
    <row r="28" spans="1:19" x14ac:dyDescent="0.45">
      <c r="A28" s="232"/>
      <c r="B28" s="237" t="s">
        <v>64</v>
      </c>
      <c r="C28" s="130">
        <v>0</v>
      </c>
      <c r="D28" s="130">
        <v>0</v>
      </c>
      <c r="E28" s="130">
        <v>0</v>
      </c>
      <c r="F28" s="98"/>
      <c r="G28" s="98"/>
      <c r="H28" s="98"/>
      <c r="I28" s="98"/>
      <c r="J28" s="98"/>
      <c r="K28" s="98"/>
      <c r="L28" s="98"/>
      <c r="M28" s="98"/>
      <c r="N28" s="98"/>
      <c r="O28" s="98"/>
      <c r="P28" s="98"/>
    </row>
    <row r="29" spans="1:19" ht="21.65" customHeight="1" x14ac:dyDescent="0.45">
      <c r="A29" s="232"/>
      <c r="B29" s="237" t="s">
        <v>65</v>
      </c>
      <c r="C29" s="130">
        <v>0</v>
      </c>
      <c r="D29" s="130">
        <v>0</v>
      </c>
      <c r="E29" s="130">
        <v>0</v>
      </c>
      <c r="F29" s="98"/>
      <c r="G29" s="98"/>
      <c r="H29" s="98"/>
      <c r="I29" s="98"/>
      <c r="J29" s="98"/>
      <c r="K29" s="98"/>
      <c r="L29" s="98"/>
      <c r="M29" s="98"/>
      <c r="N29" s="98"/>
      <c r="O29" s="98"/>
      <c r="P29" s="98"/>
    </row>
    <row r="30" spans="1:19" ht="35" x14ac:dyDescent="0.45">
      <c r="A30" s="232"/>
      <c r="B30" s="240" t="s">
        <v>66</v>
      </c>
      <c r="C30" s="241" t="s">
        <v>52</v>
      </c>
      <c r="D30" s="241" t="s">
        <v>53</v>
      </c>
      <c r="E30" s="242" t="s">
        <v>54</v>
      </c>
      <c r="F30" s="243"/>
      <c r="G30" s="98"/>
      <c r="H30" s="98"/>
      <c r="I30" s="98"/>
      <c r="J30" s="98"/>
      <c r="K30" s="98"/>
      <c r="L30" s="98"/>
      <c r="M30" s="98"/>
      <c r="N30" s="98"/>
      <c r="O30" s="98"/>
      <c r="P30" s="98"/>
    </row>
    <row r="31" spans="1:19" ht="20.149999999999999" customHeight="1" x14ac:dyDescent="0.45">
      <c r="A31" s="232"/>
      <c r="B31" s="237" t="s">
        <v>67</v>
      </c>
      <c r="C31" s="130">
        <v>0</v>
      </c>
      <c r="D31" s="130">
        <v>0</v>
      </c>
      <c r="E31" s="130">
        <v>0</v>
      </c>
      <c r="F31" s="243"/>
      <c r="G31" s="98"/>
      <c r="H31" s="98"/>
      <c r="I31" s="98"/>
      <c r="J31" s="98"/>
      <c r="K31" s="98"/>
      <c r="L31" s="98"/>
      <c r="M31" s="98"/>
      <c r="N31" s="98"/>
      <c r="O31" s="98"/>
      <c r="P31" s="98"/>
    </row>
    <row r="32" spans="1:19" ht="20.149999999999999" customHeight="1" x14ac:dyDescent="0.45">
      <c r="A32" s="232"/>
      <c r="B32" s="238" t="s">
        <v>68</v>
      </c>
      <c r="C32" s="130">
        <v>0</v>
      </c>
      <c r="D32" s="130">
        <v>0</v>
      </c>
      <c r="E32" s="130">
        <v>0</v>
      </c>
      <c r="F32" s="243"/>
      <c r="G32" s="98"/>
      <c r="H32" s="98"/>
      <c r="I32" s="98"/>
      <c r="J32" s="98"/>
      <c r="K32" s="98"/>
      <c r="L32" s="98"/>
      <c r="M32" s="98"/>
      <c r="N32" s="98"/>
      <c r="O32" s="98"/>
      <c r="P32" s="98"/>
    </row>
    <row r="33" spans="1:16" x14ac:dyDescent="0.45">
      <c r="A33" s="232"/>
      <c r="B33" s="237" t="s">
        <v>69</v>
      </c>
      <c r="C33" s="130">
        <v>0</v>
      </c>
      <c r="D33" s="130">
        <v>0</v>
      </c>
      <c r="E33" s="130">
        <v>0</v>
      </c>
      <c r="F33" s="243"/>
      <c r="G33" s="98"/>
      <c r="H33" s="98"/>
      <c r="I33" s="98"/>
      <c r="J33" s="98"/>
      <c r="K33" s="98"/>
      <c r="L33" s="98"/>
      <c r="M33" s="98"/>
      <c r="N33" s="98"/>
      <c r="O33" s="98"/>
      <c r="P33" s="98"/>
    </row>
    <row r="34" spans="1:16" ht="33.75" customHeight="1" x14ac:dyDescent="0.45">
      <c r="A34" s="232"/>
      <c r="B34" s="238" t="s">
        <v>70</v>
      </c>
      <c r="C34" s="128">
        <v>0</v>
      </c>
      <c r="D34" s="128">
        <v>0</v>
      </c>
      <c r="E34" s="128">
        <v>0</v>
      </c>
      <c r="F34" s="243"/>
      <c r="G34" s="98"/>
      <c r="H34" s="98"/>
      <c r="I34" s="98"/>
      <c r="J34" s="98"/>
      <c r="K34" s="98"/>
      <c r="L34" s="98"/>
      <c r="M34" s="98"/>
      <c r="N34" s="98"/>
      <c r="O34" s="98"/>
      <c r="P34" s="98"/>
    </row>
    <row r="35" spans="1:16" x14ac:dyDescent="0.45">
      <c r="A35" s="232"/>
      <c r="B35" s="240" t="s">
        <v>71</v>
      </c>
      <c r="C35" s="242" t="s">
        <v>72</v>
      </c>
      <c r="D35" s="242" t="s">
        <v>73</v>
      </c>
      <c r="E35" s="242" t="s">
        <v>74</v>
      </c>
      <c r="F35" s="98"/>
      <c r="G35" s="98"/>
      <c r="H35" s="98"/>
      <c r="I35" s="98"/>
      <c r="J35" s="98"/>
      <c r="K35" s="98"/>
      <c r="L35" s="98"/>
      <c r="M35" s="98"/>
      <c r="N35" s="98"/>
      <c r="O35" s="98"/>
      <c r="P35" s="98"/>
    </row>
    <row r="36" spans="1:16" ht="51" customHeight="1" x14ac:dyDescent="0.45">
      <c r="A36" s="232"/>
      <c r="B36" s="238" t="s">
        <v>75</v>
      </c>
      <c r="C36" s="171">
        <f>SUM(C19:C34)</f>
        <v>0</v>
      </c>
      <c r="D36" s="171">
        <f>SUM(D19:D34)</f>
        <v>0</v>
      </c>
      <c r="E36" s="171">
        <f>SUM(E19:E34)</f>
        <v>0</v>
      </c>
      <c r="F36" s="98"/>
      <c r="G36" s="98"/>
      <c r="H36" s="98"/>
      <c r="I36" s="98"/>
      <c r="J36" s="98"/>
      <c r="K36" s="98"/>
      <c r="L36" s="98"/>
      <c r="M36" s="98"/>
      <c r="N36" s="98"/>
      <c r="O36" s="98"/>
      <c r="P36" s="98"/>
    </row>
    <row r="37" spans="1:16" ht="23.9" customHeight="1" x14ac:dyDescent="0.45">
      <c r="A37" s="232"/>
      <c r="B37" s="238" t="s">
        <v>76</v>
      </c>
      <c r="C37" s="128">
        <v>0</v>
      </c>
      <c r="D37" s="128">
        <v>0</v>
      </c>
      <c r="E37" s="128">
        <v>0</v>
      </c>
      <c r="F37" s="98"/>
      <c r="G37" s="98"/>
      <c r="H37" s="98"/>
      <c r="I37" s="98"/>
      <c r="J37" s="98"/>
      <c r="K37" s="98"/>
      <c r="L37" s="98"/>
      <c r="M37" s="98"/>
      <c r="N37" s="98"/>
      <c r="O37" s="98"/>
      <c r="P37" s="98"/>
    </row>
    <row r="38" spans="1:16" ht="50.15" customHeight="1" x14ac:dyDescent="0.45">
      <c r="A38" s="232"/>
      <c r="B38" s="244" t="s">
        <v>77</v>
      </c>
      <c r="C38" s="245">
        <f>SUM('1. BH CoC Expenditures'!D44,'1. BH CoC Expenditures'!G44)</f>
        <v>0</v>
      </c>
      <c r="D38" s="245">
        <f>SUM('1. BH CoC Expenditures'!E44,'1. BH CoC Expenditures'!H44)</f>
        <v>0</v>
      </c>
      <c r="E38" s="245">
        <f>SUM('1. BH CoC Expenditures'!F44,'1. BH CoC Expenditures'!I44)</f>
        <v>0</v>
      </c>
      <c r="F38" s="98"/>
      <c r="G38" s="98"/>
      <c r="H38" s="98"/>
      <c r="I38" s="98"/>
      <c r="J38" s="98"/>
      <c r="K38" s="98"/>
      <c r="L38" s="98"/>
      <c r="M38" s="98"/>
      <c r="N38" s="98"/>
      <c r="O38" s="98"/>
      <c r="P38" s="98"/>
    </row>
    <row r="39" spans="1:16" ht="35" x14ac:dyDescent="0.45">
      <c r="A39" s="232"/>
      <c r="B39" s="244" t="s">
        <v>78</v>
      </c>
      <c r="C39" s="246">
        <f>'2. Other County Expenditures'!C24</f>
        <v>0</v>
      </c>
      <c r="D39" s="246">
        <f>'2. Other County Expenditures'!D24</f>
        <v>0</v>
      </c>
      <c r="E39" s="246">
        <f>'2. Other County Expenditures'!E24</f>
        <v>0</v>
      </c>
      <c r="F39" s="98"/>
      <c r="G39" s="98"/>
      <c r="H39" s="98"/>
      <c r="I39" s="98"/>
      <c r="J39" s="98"/>
      <c r="K39" s="98"/>
      <c r="L39" s="98"/>
      <c r="M39" s="98"/>
      <c r="N39" s="98"/>
      <c r="O39" s="98"/>
      <c r="P39" s="98"/>
    </row>
    <row r="40" spans="1:16" hidden="1" x14ac:dyDescent="0.45">
      <c r="C40" s="98"/>
      <c r="D40" s="98"/>
      <c r="E40" s="98"/>
      <c r="F40" s="98"/>
      <c r="G40" s="98"/>
      <c r="H40" s="98"/>
      <c r="I40" s="98"/>
      <c r="J40" s="98"/>
      <c r="K40" s="98"/>
      <c r="L40" s="98"/>
      <c r="M40" s="98"/>
      <c r="N40" s="98"/>
      <c r="O40" s="98"/>
      <c r="P40" s="98"/>
    </row>
    <row r="41" spans="1:16" hidden="1" x14ac:dyDescent="0.45">
      <c r="C41" s="98"/>
      <c r="D41" s="98"/>
      <c r="E41" s="98"/>
      <c r="F41" s="98"/>
      <c r="G41" s="98"/>
      <c r="H41" s="98"/>
      <c r="I41" s="98"/>
      <c r="J41" s="98"/>
      <c r="K41" s="98"/>
      <c r="L41" s="98"/>
      <c r="M41" s="98"/>
      <c r="N41" s="98"/>
      <c r="O41" s="98"/>
      <c r="P41" s="98"/>
    </row>
    <row r="42" spans="1:16" hidden="1" x14ac:dyDescent="0.45">
      <c r="C42" s="98"/>
      <c r="D42" s="98"/>
      <c r="E42" s="98"/>
      <c r="F42" s="98"/>
      <c r="G42" s="98"/>
      <c r="H42" s="98"/>
      <c r="I42" s="98"/>
      <c r="J42" s="98"/>
      <c r="K42" s="98"/>
      <c r="L42" s="98"/>
      <c r="M42" s="98"/>
      <c r="N42" s="98"/>
      <c r="O42" s="98"/>
      <c r="P42" s="98"/>
    </row>
    <row r="43" spans="1:16" hidden="1" x14ac:dyDescent="0.45">
      <c r="C43" s="98"/>
      <c r="D43" s="98"/>
      <c r="E43" s="98"/>
      <c r="F43" s="98"/>
      <c r="G43" s="98"/>
      <c r="H43" s="98"/>
      <c r="I43" s="98"/>
      <c r="J43" s="98"/>
      <c r="K43" s="98"/>
      <c r="L43" s="98"/>
      <c r="M43" s="98"/>
      <c r="N43" s="98"/>
      <c r="O43" s="98"/>
      <c r="P43" s="98"/>
    </row>
    <row r="44" spans="1:16" hidden="1" x14ac:dyDescent="0.45">
      <c r="C44" s="98"/>
      <c r="D44" s="98"/>
      <c r="E44" s="98"/>
      <c r="F44" s="98"/>
      <c r="G44" s="98"/>
      <c r="H44" s="98"/>
      <c r="I44" s="98"/>
      <c r="J44" s="98"/>
      <c r="K44" s="98"/>
      <c r="L44" s="98"/>
      <c r="M44" s="98"/>
      <c r="N44" s="98"/>
      <c r="O44" s="98"/>
      <c r="P44" s="98"/>
    </row>
    <row r="45" spans="1:16" hidden="1" x14ac:dyDescent="0.45">
      <c r="C45" s="98"/>
      <c r="D45" s="98"/>
      <c r="E45" s="98"/>
      <c r="F45" s="98"/>
      <c r="G45" s="98"/>
      <c r="H45" s="98"/>
      <c r="I45" s="98"/>
      <c r="J45" s="98"/>
      <c r="K45" s="98"/>
      <c r="L45" s="98"/>
      <c r="M45" s="98"/>
      <c r="N45" s="98"/>
      <c r="O45" s="98"/>
      <c r="P45" s="98"/>
    </row>
    <row r="46" spans="1:16" hidden="1" x14ac:dyDescent="0.45">
      <c r="C46" s="98"/>
      <c r="D46" s="98"/>
      <c r="E46" s="98"/>
      <c r="F46" s="98"/>
      <c r="G46" s="98"/>
      <c r="H46" s="98"/>
      <c r="I46" s="98"/>
      <c r="J46" s="98"/>
      <c r="K46" s="98"/>
      <c r="L46" s="98"/>
      <c r="M46" s="98"/>
      <c r="N46" s="98"/>
      <c r="O46" s="98"/>
      <c r="P46" s="98"/>
    </row>
    <row r="47" spans="1:16" hidden="1" x14ac:dyDescent="0.45">
      <c r="C47" s="98"/>
      <c r="D47" s="98"/>
      <c r="E47" s="98"/>
      <c r="F47" s="98"/>
      <c r="G47" s="98"/>
      <c r="H47" s="98"/>
      <c r="I47" s="98"/>
      <c r="J47" s="98"/>
      <c r="K47" s="98"/>
      <c r="L47" s="98"/>
      <c r="M47" s="98"/>
      <c r="N47" s="98"/>
      <c r="O47" s="98"/>
      <c r="P47" s="98"/>
    </row>
    <row r="48" spans="1:16" hidden="1" x14ac:dyDescent="0.45">
      <c r="C48" s="98"/>
      <c r="D48" s="98"/>
      <c r="E48" s="98"/>
      <c r="F48" s="98"/>
      <c r="G48" s="98"/>
      <c r="H48" s="98"/>
      <c r="I48" s="98"/>
      <c r="J48" s="98"/>
      <c r="K48" s="98"/>
      <c r="L48" s="98"/>
      <c r="M48" s="98"/>
      <c r="N48" s="98"/>
      <c r="O48" s="98"/>
      <c r="P48" s="98"/>
    </row>
    <row r="49" spans="3:16" hidden="1" x14ac:dyDescent="0.45">
      <c r="C49" s="98"/>
      <c r="D49" s="98"/>
      <c r="E49" s="98"/>
      <c r="F49" s="98"/>
      <c r="G49" s="98"/>
      <c r="H49" s="98"/>
      <c r="I49" s="98"/>
      <c r="J49" s="98"/>
      <c r="K49" s="98"/>
      <c r="L49" s="98"/>
      <c r="M49" s="98"/>
      <c r="N49" s="98"/>
      <c r="O49" s="98"/>
      <c r="P49" s="98"/>
    </row>
    <row r="50" spans="3:16" hidden="1" x14ac:dyDescent="0.45">
      <c r="C50" s="98"/>
      <c r="D50" s="98"/>
      <c r="E50" s="98"/>
      <c r="F50" s="98"/>
      <c r="G50" s="98"/>
      <c r="H50" s="98"/>
      <c r="I50" s="98"/>
      <c r="J50" s="98"/>
      <c r="K50" s="98"/>
      <c r="L50" s="98"/>
      <c r="M50" s="98"/>
      <c r="N50" s="98"/>
      <c r="O50" s="98"/>
      <c r="P50" s="98"/>
    </row>
    <row r="51" spans="3:16" hidden="1" x14ac:dyDescent="0.45">
      <c r="C51" s="98"/>
      <c r="D51" s="98"/>
      <c r="E51" s="98"/>
      <c r="F51" s="98"/>
      <c r="G51" s="98"/>
      <c r="H51" s="98"/>
      <c r="I51" s="98"/>
      <c r="J51" s="98"/>
      <c r="K51" s="98"/>
      <c r="L51" s="98"/>
      <c r="M51" s="98"/>
      <c r="N51" s="98"/>
      <c r="O51" s="98"/>
      <c r="P51" s="98"/>
    </row>
    <row r="52" spans="3:16" hidden="1" x14ac:dyDescent="0.45">
      <c r="C52" s="98"/>
      <c r="D52" s="98"/>
      <c r="E52" s="98"/>
      <c r="F52" s="98"/>
      <c r="G52" s="98"/>
      <c r="H52" s="98"/>
      <c r="I52" s="98"/>
      <c r="J52" s="98"/>
      <c r="K52" s="98"/>
      <c r="L52" s="98"/>
      <c r="M52" s="98"/>
      <c r="N52" s="98"/>
      <c r="O52" s="98"/>
      <c r="P52" s="98"/>
    </row>
    <row r="53" spans="3:16" hidden="1" x14ac:dyDescent="0.45">
      <c r="C53" s="98"/>
      <c r="D53" s="98"/>
      <c r="E53" s="98"/>
      <c r="F53" s="98"/>
      <c r="G53" s="98"/>
      <c r="H53" s="98"/>
      <c r="I53" s="98"/>
      <c r="J53" s="98"/>
      <c r="K53" s="98"/>
      <c r="L53" s="98"/>
      <c r="M53" s="98"/>
      <c r="N53" s="98"/>
      <c r="O53" s="98"/>
      <c r="P53" s="98"/>
    </row>
    <row r="54" spans="3:16" hidden="1" x14ac:dyDescent="0.45">
      <c r="C54" s="98"/>
      <c r="D54" s="98"/>
      <c r="E54" s="98"/>
      <c r="F54" s="98"/>
      <c r="G54" s="98"/>
      <c r="H54" s="98"/>
      <c r="I54" s="98"/>
      <c r="J54" s="98"/>
      <c r="K54" s="98"/>
      <c r="L54" s="98"/>
      <c r="M54" s="98"/>
      <c r="N54" s="98"/>
      <c r="O54" s="98"/>
      <c r="P54" s="98"/>
    </row>
    <row r="55" spans="3:16" s="131" customFormat="1" hidden="1" x14ac:dyDescent="0.45">
      <c r="C55" s="247"/>
      <c r="D55" s="247"/>
      <c r="E55" s="247"/>
      <c r="F55" s="247"/>
      <c r="G55" s="247"/>
      <c r="H55" s="247"/>
      <c r="I55" s="247"/>
      <c r="J55" s="247"/>
      <c r="K55" s="247"/>
      <c r="L55" s="247"/>
      <c r="M55" s="247"/>
      <c r="N55" s="247"/>
      <c r="O55" s="247"/>
      <c r="P55" s="247"/>
    </row>
    <row r="56" spans="3:16" hidden="1" x14ac:dyDescent="0.45">
      <c r="C56" s="98"/>
      <c r="D56" s="98"/>
      <c r="E56" s="98"/>
      <c r="F56" s="98"/>
      <c r="G56" s="98"/>
      <c r="H56" s="98"/>
      <c r="I56" s="98"/>
      <c r="J56" s="98"/>
      <c r="K56" s="98"/>
      <c r="L56" s="98"/>
      <c r="M56" s="98"/>
      <c r="N56" s="98"/>
      <c r="O56" s="98"/>
      <c r="P56" s="98"/>
    </row>
    <row r="57" spans="3:16" hidden="1" x14ac:dyDescent="0.45">
      <c r="C57" s="98"/>
      <c r="D57" s="98"/>
      <c r="E57" s="98"/>
      <c r="F57" s="98"/>
      <c r="G57" s="98"/>
      <c r="H57" s="98"/>
      <c r="I57" s="98"/>
      <c r="J57" s="98"/>
      <c r="K57" s="98"/>
      <c r="L57" s="98"/>
      <c r="M57" s="98"/>
      <c r="N57" s="98"/>
      <c r="O57" s="98"/>
      <c r="P57" s="98"/>
    </row>
    <row r="58" spans="3:16" hidden="1" x14ac:dyDescent="0.45">
      <c r="C58" s="247"/>
      <c r="D58" s="247"/>
      <c r="E58" s="247"/>
      <c r="F58" s="247"/>
      <c r="G58" s="247"/>
      <c r="H58" s="247"/>
      <c r="I58" s="247"/>
      <c r="J58" s="247"/>
      <c r="K58" s="247"/>
      <c r="L58" s="247"/>
      <c r="M58" s="247"/>
      <c r="N58" s="247"/>
      <c r="O58" s="247"/>
      <c r="P58" s="247"/>
    </row>
    <row r="61" spans="3:16" ht="25.5" hidden="1" customHeight="1" x14ac:dyDescent="0.45"/>
    <row r="62" spans="3:16" ht="67.5" hidden="1" customHeight="1" x14ac:dyDescent="0.45"/>
    <row r="63" spans="3:16" ht="34.5" hidden="1" customHeight="1" x14ac:dyDescent="0.45"/>
  </sheetData>
  <sheetProtection sheet="1" objects="1" scenarios="1" selectLockedCells="1"/>
  <protectedRanges>
    <protectedRange sqref="C19:E29 C31:E34" name="Range1"/>
    <protectedRange sqref="C37:E37" name="Range2"/>
  </protectedRanges>
  <mergeCells count="9">
    <mergeCell ref="B17:E17"/>
    <mergeCell ref="B2:E3"/>
    <mergeCell ref="B6:E7"/>
    <mergeCell ref="B11:E16"/>
    <mergeCell ref="B4:D4"/>
    <mergeCell ref="B5:D5"/>
    <mergeCell ref="B8:C8"/>
    <mergeCell ref="B9:D9"/>
    <mergeCell ref="B10:D10"/>
  </mergeCells>
  <phoneticPr fontId="19" type="noConversion"/>
  <dataValidations count="1">
    <dataValidation type="whole" operator="greaterThanOrEqual" allowBlank="1" showInputMessage="1" showErrorMessage="1" sqref="C19:E29 C31:E34 C37:E37" xr:uid="{0264336D-BC5B-4AC8-B163-B0BE3F165D3F}">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DF027-06B0-4BDD-9048-AD11F35D83A1}">
  <sheetPr codeName="Sheet5"/>
  <dimension ref="A1:M105"/>
  <sheetViews>
    <sheetView showGridLines="0" topLeftCell="B12" zoomScaleNormal="100" workbookViewId="0">
      <selection activeCell="B102" sqref="B102"/>
    </sheetView>
  </sheetViews>
  <sheetFormatPr defaultColWidth="9.1796875" defaultRowHeight="14.5" x14ac:dyDescent="0.35"/>
  <cols>
    <col min="1" max="1" width="2.1796875" style="4" customWidth="1"/>
    <col min="2" max="2" width="56.1796875" style="4" customWidth="1"/>
    <col min="3" max="7" width="16.1796875" style="4" customWidth="1"/>
    <col min="8" max="16384" width="9.1796875" style="4"/>
  </cols>
  <sheetData>
    <row r="1" spans="1:13" x14ac:dyDescent="0.35">
      <c r="B1" s="462" t="s">
        <v>1</v>
      </c>
      <c r="C1" s="463"/>
      <c r="D1" s="463"/>
      <c r="E1" s="463"/>
      <c r="F1" s="463"/>
      <c r="G1" s="464"/>
      <c r="H1" s="69"/>
    </row>
    <row r="2" spans="1:13" x14ac:dyDescent="0.35">
      <c r="A2" s="6"/>
      <c r="B2" s="465" t="s">
        <v>79</v>
      </c>
      <c r="C2" s="466"/>
      <c r="D2" s="466"/>
      <c r="E2" s="466"/>
      <c r="F2" s="466"/>
      <c r="G2" s="467"/>
      <c r="H2" s="70"/>
      <c r="I2" s="11"/>
      <c r="J2" s="11"/>
      <c r="K2" s="11" t="s">
        <v>80</v>
      </c>
      <c r="L2" s="11"/>
      <c r="M2" s="11"/>
    </row>
    <row r="3" spans="1:13" ht="14.9" customHeight="1" x14ac:dyDescent="0.35">
      <c r="A3" s="17"/>
      <c r="B3" s="468" t="s">
        <v>81</v>
      </c>
      <c r="C3" s="469"/>
      <c r="D3" s="469"/>
      <c r="E3" s="469"/>
      <c r="F3" s="469"/>
      <c r="G3" s="470"/>
      <c r="H3" s="70"/>
    </row>
    <row r="4" spans="1:13" ht="32.15" customHeight="1" x14ac:dyDescent="0.35">
      <c r="A4" s="18"/>
      <c r="B4" s="468" t="s">
        <v>82</v>
      </c>
      <c r="C4" s="469"/>
      <c r="D4" s="469"/>
      <c r="E4" s="469"/>
      <c r="F4" s="469"/>
      <c r="G4" s="470"/>
      <c r="H4" s="70"/>
    </row>
    <row r="5" spans="1:13" s="34" customFormat="1" ht="15.75" customHeight="1" x14ac:dyDescent="0.35">
      <c r="A5" s="82"/>
      <c r="B5" s="468" t="s">
        <v>83</v>
      </c>
      <c r="C5" s="469"/>
      <c r="D5" s="469"/>
      <c r="E5" s="469"/>
      <c r="F5" s="469"/>
      <c r="G5" s="470"/>
      <c r="H5" s="83"/>
    </row>
    <row r="6" spans="1:13" s="34" customFormat="1" ht="14.9" customHeight="1" x14ac:dyDescent="0.35">
      <c r="A6" s="80"/>
      <c r="B6" s="471" t="s">
        <v>84</v>
      </c>
      <c r="C6" s="472"/>
      <c r="D6" s="472"/>
      <c r="E6" s="472"/>
      <c r="F6" s="472"/>
      <c r="G6" s="473"/>
      <c r="H6" s="81"/>
    </row>
    <row r="7" spans="1:13" ht="14.9" customHeight="1" x14ac:dyDescent="0.35">
      <c r="A7" s="6"/>
      <c r="B7" s="471" t="s">
        <v>85</v>
      </c>
      <c r="C7" s="472"/>
      <c r="D7" s="472"/>
      <c r="E7" s="472"/>
      <c r="F7" s="472"/>
      <c r="G7" s="473"/>
      <c r="H7" s="71"/>
    </row>
    <row r="8" spans="1:13" s="34" customFormat="1" x14ac:dyDescent="0.35">
      <c r="A8" s="80"/>
      <c r="B8" s="471" t="s">
        <v>86</v>
      </c>
      <c r="C8" s="472"/>
      <c r="D8" s="472"/>
      <c r="E8" s="472"/>
      <c r="F8" s="472"/>
      <c r="G8" s="473"/>
      <c r="H8" s="81"/>
    </row>
    <row r="9" spans="1:13" ht="14.9" customHeight="1" x14ac:dyDescent="0.35">
      <c r="A9" s="6"/>
      <c r="B9" s="471" t="s">
        <v>87</v>
      </c>
      <c r="C9" s="472"/>
      <c r="D9" s="472"/>
      <c r="E9" s="472"/>
      <c r="F9" s="472"/>
      <c r="G9" s="473"/>
      <c r="H9" s="71"/>
    </row>
    <row r="10" spans="1:13" ht="30.65" customHeight="1" x14ac:dyDescent="0.35">
      <c r="A10" s="6"/>
      <c r="B10" s="465" t="s">
        <v>88</v>
      </c>
      <c r="C10" s="466"/>
      <c r="D10" s="466"/>
      <c r="E10" s="466"/>
      <c r="F10" s="466"/>
      <c r="G10" s="467"/>
      <c r="H10" s="70"/>
    </row>
    <row r="11" spans="1:13" x14ac:dyDescent="0.35">
      <c r="A11" s="6"/>
      <c r="B11" s="474" t="s">
        <v>89</v>
      </c>
      <c r="C11" s="475"/>
      <c r="D11" s="475"/>
      <c r="E11" s="475"/>
      <c r="F11" s="475"/>
      <c r="G11" s="475"/>
    </row>
    <row r="12" spans="1:13" ht="59.15" customHeight="1" x14ac:dyDescent="0.35">
      <c r="A12" s="6"/>
      <c r="B12" s="97" t="s">
        <v>90</v>
      </c>
      <c r="C12" s="459" t="s">
        <v>91</v>
      </c>
      <c r="D12" s="460"/>
      <c r="E12" s="461"/>
      <c r="F12" s="459" t="s">
        <v>92</v>
      </c>
      <c r="G12" s="461"/>
    </row>
    <row r="13" spans="1:13" ht="43.5" x14ac:dyDescent="0.35">
      <c r="A13" s="6"/>
      <c r="B13" s="1"/>
      <c r="C13" s="2" t="s">
        <v>93</v>
      </c>
      <c r="D13" s="2" t="s">
        <v>94</v>
      </c>
      <c r="E13" s="2" t="s">
        <v>95</v>
      </c>
      <c r="F13" s="2" t="s">
        <v>17</v>
      </c>
      <c r="G13" s="2" t="s">
        <v>96</v>
      </c>
    </row>
    <row r="14" spans="1:13" ht="15.5" x14ac:dyDescent="0.35">
      <c r="A14" s="6"/>
      <c r="B14" s="25" t="s">
        <v>97</v>
      </c>
      <c r="C14" s="25"/>
      <c r="D14" s="25"/>
      <c r="E14" s="52"/>
      <c r="F14" s="25"/>
      <c r="G14" s="25"/>
    </row>
    <row r="15" spans="1:13" ht="15.5" x14ac:dyDescent="0.35">
      <c r="A15" s="6"/>
      <c r="B15" s="20" t="s">
        <v>98</v>
      </c>
      <c r="C15" s="13"/>
      <c r="D15" s="51"/>
      <c r="E15" s="13"/>
      <c r="F15" s="13"/>
      <c r="G15" s="13"/>
    </row>
    <row r="16" spans="1:13" x14ac:dyDescent="0.35">
      <c r="A16" s="6"/>
      <c r="B16" s="27" t="s">
        <v>99</v>
      </c>
      <c r="C16" s="28">
        <v>0</v>
      </c>
      <c r="D16" s="53">
        <v>0</v>
      </c>
      <c r="E16" s="30">
        <v>0</v>
      </c>
    </row>
    <row r="17" spans="1:7" x14ac:dyDescent="0.35">
      <c r="A17" s="6"/>
      <c r="B17" s="8" t="s">
        <v>100</v>
      </c>
      <c r="C17" s="28">
        <v>0</v>
      </c>
      <c r="D17" s="53">
        <v>0</v>
      </c>
      <c r="E17" s="30">
        <v>0</v>
      </c>
    </row>
    <row r="18" spans="1:7" ht="43.5" x14ac:dyDescent="0.35">
      <c r="A18" s="6"/>
      <c r="B18" s="8" t="s">
        <v>101</v>
      </c>
      <c r="C18" s="28">
        <v>0</v>
      </c>
      <c r="D18" s="53">
        <v>0</v>
      </c>
      <c r="E18" s="30">
        <v>0</v>
      </c>
      <c r="G18" s="92" t="s">
        <v>102</v>
      </c>
    </row>
    <row r="19" spans="1:7" x14ac:dyDescent="0.35">
      <c r="A19" s="19"/>
      <c r="B19" s="8" t="s">
        <v>103</v>
      </c>
      <c r="C19" s="28">
        <v>0</v>
      </c>
      <c r="D19" s="53">
        <v>0</v>
      </c>
      <c r="E19" s="30">
        <v>0</v>
      </c>
    </row>
    <row r="20" spans="1:7" x14ac:dyDescent="0.35">
      <c r="A20" s="19"/>
      <c r="B20" s="8" t="s">
        <v>104</v>
      </c>
      <c r="C20" s="28">
        <v>0</v>
      </c>
      <c r="D20" s="53">
        <v>0</v>
      </c>
      <c r="E20" s="30">
        <v>0</v>
      </c>
    </row>
    <row r="21" spans="1:7" ht="72.5" x14ac:dyDescent="0.35">
      <c r="A21" s="19"/>
      <c r="B21" s="8" t="s">
        <v>105</v>
      </c>
      <c r="C21" s="28">
        <v>0</v>
      </c>
      <c r="D21" s="53">
        <v>0</v>
      </c>
      <c r="E21" s="30">
        <v>0</v>
      </c>
      <c r="G21" s="92" t="s">
        <v>106</v>
      </c>
    </row>
    <row r="22" spans="1:7" x14ac:dyDescent="0.35">
      <c r="A22" s="19"/>
      <c r="B22" s="8" t="s">
        <v>107</v>
      </c>
      <c r="C22" s="28">
        <v>0</v>
      </c>
      <c r="D22" s="53">
        <v>0</v>
      </c>
      <c r="E22" s="30">
        <v>0</v>
      </c>
    </row>
    <row r="23" spans="1:7" x14ac:dyDescent="0.35">
      <c r="A23" s="19"/>
      <c r="B23" s="66" t="s">
        <v>108</v>
      </c>
      <c r="C23" s="73">
        <v>0</v>
      </c>
      <c r="D23" s="74">
        <v>0</v>
      </c>
      <c r="E23" s="75">
        <v>0</v>
      </c>
    </row>
    <row r="24" spans="1:7" ht="72.5" x14ac:dyDescent="0.35">
      <c r="A24" s="19"/>
      <c r="B24" s="8" t="s">
        <v>109</v>
      </c>
      <c r="C24" s="28">
        <v>0</v>
      </c>
      <c r="D24" s="53">
        <v>0</v>
      </c>
      <c r="E24" s="30">
        <v>0</v>
      </c>
      <c r="G24" s="92" t="s">
        <v>110</v>
      </c>
    </row>
    <row r="25" spans="1:7" x14ac:dyDescent="0.35">
      <c r="A25" s="19"/>
      <c r="B25" s="8" t="s">
        <v>111</v>
      </c>
      <c r="C25" s="28">
        <v>0</v>
      </c>
      <c r="D25" s="53">
        <v>0</v>
      </c>
      <c r="E25" s="30">
        <v>0</v>
      </c>
    </row>
    <row r="26" spans="1:7" x14ac:dyDescent="0.35">
      <c r="A26" s="19"/>
      <c r="B26" s="8" t="s">
        <v>112</v>
      </c>
      <c r="C26" s="62">
        <v>0</v>
      </c>
      <c r="D26" s="63">
        <v>0</v>
      </c>
      <c r="E26" s="64">
        <v>0</v>
      </c>
      <c r="F26" s="50"/>
      <c r="G26" s="50"/>
    </row>
    <row r="27" spans="1:7" x14ac:dyDescent="0.35">
      <c r="A27" s="6"/>
      <c r="B27" s="8" t="s">
        <v>113</v>
      </c>
      <c r="C27" s="62">
        <v>0</v>
      </c>
      <c r="D27" s="63">
        <v>0</v>
      </c>
      <c r="E27" s="64">
        <v>0</v>
      </c>
      <c r="F27" s="50"/>
      <c r="G27" s="50"/>
    </row>
    <row r="28" spans="1:7" ht="29" x14ac:dyDescent="0.35">
      <c r="A28" s="6"/>
      <c r="B28" s="31" t="s">
        <v>114</v>
      </c>
      <c r="C28" s="93"/>
      <c r="D28" s="63"/>
      <c r="E28" s="94"/>
      <c r="F28" s="48" t="s">
        <v>115</v>
      </c>
      <c r="G28" s="49"/>
    </row>
    <row r="29" spans="1:7" x14ac:dyDescent="0.35">
      <c r="A29" s="6"/>
      <c r="B29" s="31" t="s">
        <v>116</v>
      </c>
      <c r="C29" s="32"/>
      <c r="D29" s="32"/>
      <c r="E29" s="42"/>
      <c r="F29" s="37"/>
    </row>
    <row r="30" spans="1:7" ht="29" x14ac:dyDescent="0.35">
      <c r="A30" s="18"/>
      <c r="B30" s="8" t="s">
        <v>117</v>
      </c>
      <c r="C30" s="15">
        <v>0</v>
      </c>
      <c r="D30" s="14">
        <v>0</v>
      </c>
      <c r="E30" s="36">
        <v>0</v>
      </c>
      <c r="F30" s="37"/>
    </row>
    <row r="31" spans="1:7" ht="29" x14ac:dyDescent="0.35">
      <c r="A31" s="18"/>
      <c r="B31" s="91" t="s">
        <v>118</v>
      </c>
      <c r="C31" s="15">
        <v>0</v>
      </c>
      <c r="D31" s="14">
        <v>0</v>
      </c>
      <c r="E31" s="36">
        <v>0</v>
      </c>
      <c r="F31" s="37"/>
    </row>
    <row r="32" spans="1:7" x14ac:dyDescent="0.35">
      <c r="A32" s="6"/>
      <c r="B32" s="91" t="s">
        <v>119</v>
      </c>
      <c r="C32" s="15">
        <v>0</v>
      </c>
      <c r="D32" s="14">
        <v>0</v>
      </c>
      <c r="E32" s="36">
        <v>0</v>
      </c>
      <c r="F32" s="37"/>
    </row>
    <row r="33" spans="1:7" x14ac:dyDescent="0.35">
      <c r="A33" s="6"/>
      <c r="B33" s="8" t="s">
        <v>120</v>
      </c>
      <c r="C33" s="15">
        <v>0</v>
      </c>
      <c r="D33" s="14">
        <v>0</v>
      </c>
      <c r="E33" s="36">
        <v>0</v>
      </c>
      <c r="F33" s="37"/>
    </row>
    <row r="34" spans="1:7" x14ac:dyDescent="0.35">
      <c r="A34" s="6"/>
      <c r="B34" s="31" t="s">
        <v>121</v>
      </c>
      <c r="C34" s="54"/>
      <c r="D34" s="55"/>
      <c r="E34" s="56"/>
      <c r="F34" s="37"/>
    </row>
    <row r="35" spans="1:7" x14ac:dyDescent="0.35">
      <c r="A35" s="6"/>
      <c r="B35" s="76" t="s">
        <v>122</v>
      </c>
      <c r="C35" s="77">
        <v>0</v>
      </c>
      <c r="D35" s="78">
        <v>0</v>
      </c>
      <c r="E35" s="79">
        <v>0</v>
      </c>
      <c r="F35" s="37"/>
    </row>
    <row r="36" spans="1:7" x14ac:dyDescent="0.35">
      <c r="A36" s="6"/>
      <c r="B36" s="8" t="s">
        <v>123</v>
      </c>
      <c r="C36" s="77">
        <v>0</v>
      </c>
      <c r="D36" s="78">
        <v>0</v>
      </c>
      <c r="E36" s="79">
        <v>0</v>
      </c>
      <c r="F36" s="37"/>
    </row>
    <row r="37" spans="1:7" ht="29" x14ac:dyDescent="0.35">
      <c r="A37" s="6"/>
      <c r="B37" s="22" t="s">
        <v>124</v>
      </c>
      <c r="C37" s="16"/>
      <c r="D37" s="16"/>
      <c r="E37" s="38"/>
      <c r="F37" s="37"/>
    </row>
    <row r="38" spans="1:7" ht="29" x14ac:dyDescent="0.35">
      <c r="A38" s="6"/>
      <c r="B38" s="23" t="s">
        <v>125</v>
      </c>
      <c r="C38" s="35" t="e">
        <f>C22/C32</f>
        <v>#DIV/0!</v>
      </c>
      <c r="D38" s="35" t="e">
        <f>D22/D32</f>
        <v>#DIV/0!</v>
      </c>
      <c r="E38" s="35" t="e">
        <f>E22/E32</f>
        <v>#DIV/0!</v>
      </c>
      <c r="F38" s="41"/>
      <c r="G38" s="40"/>
    </row>
    <row r="39" spans="1:7" ht="14.9" customHeight="1" x14ac:dyDescent="0.35">
      <c r="A39" s="6"/>
      <c r="B39" s="23" t="s">
        <v>126</v>
      </c>
      <c r="C39" s="35" t="e">
        <f>C30/C32</f>
        <v>#DIV/0!</v>
      </c>
      <c r="D39" s="35" t="e">
        <f>D30/D32</f>
        <v>#DIV/0!</v>
      </c>
      <c r="E39" s="35" t="e">
        <f>E30/E32</f>
        <v>#DIV/0!</v>
      </c>
      <c r="F39" s="41"/>
      <c r="G39" s="40"/>
    </row>
    <row r="40" spans="1:7" ht="15.5" x14ac:dyDescent="0.35">
      <c r="A40" s="6"/>
      <c r="B40" s="25" t="s">
        <v>127</v>
      </c>
      <c r="C40" s="26"/>
      <c r="D40" s="26"/>
      <c r="E40" s="26"/>
      <c r="F40" s="39"/>
      <c r="G40" s="72"/>
    </row>
    <row r="41" spans="1:7" ht="15.5" x14ac:dyDescent="0.35">
      <c r="A41" s="6"/>
      <c r="B41" s="20" t="s">
        <v>128</v>
      </c>
      <c r="C41" s="13"/>
      <c r="D41" s="13"/>
      <c r="E41" s="13"/>
      <c r="F41" s="13"/>
      <c r="G41" s="13"/>
    </row>
    <row r="42" spans="1:7" x14ac:dyDescent="0.35">
      <c r="A42" s="6"/>
      <c r="B42" s="7" t="s">
        <v>129</v>
      </c>
      <c r="C42" s="15">
        <v>0</v>
      </c>
      <c r="D42" s="15">
        <v>0</v>
      </c>
      <c r="E42" s="15">
        <v>0</v>
      </c>
      <c r="F42" s="1" t="s">
        <v>20</v>
      </c>
      <c r="G42" s="1" t="s">
        <v>20</v>
      </c>
    </row>
    <row r="43" spans="1:7" x14ac:dyDescent="0.35">
      <c r="A43" s="6"/>
      <c r="B43" s="7" t="s">
        <v>130</v>
      </c>
      <c r="C43" s="15">
        <v>0</v>
      </c>
      <c r="D43" s="15">
        <v>0</v>
      </c>
      <c r="E43" s="15">
        <v>0</v>
      </c>
      <c r="F43" s="1" t="s">
        <v>20</v>
      </c>
      <c r="G43" s="1" t="s">
        <v>20</v>
      </c>
    </row>
    <row r="44" spans="1:7" x14ac:dyDescent="0.35">
      <c r="A44" s="6"/>
      <c r="B44" s="7" t="s">
        <v>131</v>
      </c>
      <c r="C44" s="15">
        <v>0</v>
      </c>
      <c r="D44" s="15">
        <v>0</v>
      </c>
      <c r="E44" s="15">
        <v>0</v>
      </c>
      <c r="F44" s="1" t="s">
        <v>20</v>
      </c>
      <c r="G44" s="1" t="s">
        <v>20</v>
      </c>
    </row>
    <row r="45" spans="1:7" x14ac:dyDescent="0.35">
      <c r="A45" s="19"/>
      <c r="B45" s="7" t="s">
        <v>132</v>
      </c>
      <c r="C45" s="15">
        <v>0</v>
      </c>
      <c r="D45" s="15">
        <v>0</v>
      </c>
      <c r="E45" s="15">
        <v>0</v>
      </c>
      <c r="F45" s="1" t="s">
        <v>20</v>
      </c>
      <c r="G45" s="1" t="s">
        <v>20</v>
      </c>
    </row>
    <row r="46" spans="1:7" x14ac:dyDescent="0.35">
      <c r="A46" s="19"/>
      <c r="B46" s="7" t="s">
        <v>133</v>
      </c>
      <c r="C46" s="15">
        <v>0</v>
      </c>
      <c r="D46" s="15">
        <v>0</v>
      </c>
      <c r="E46" s="15">
        <v>0</v>
      </c>
      <c r="F46" s="1" t="s">
        <v>20</v>
      </c>
      <c r="G46" s="1" t="s">
        <v>20</v>
      </c>
    </row>
    <row r="47" spans="1:7" ht="29" x14ac:dyDescent="0.35">
      <c r="A47" s="19"/>
      <c r="B47" s="7" t="s">
        <v>134</v>
      </c>
      <c r="C47" s="15">
        <v>0</v>
      </c>
      <c r="D47" s="15">
        <v>0</v>
      </c>
      <c r="E47" s="15">
        <v>0</v>
      </c>
      <c r="F47" s="1" t="s">
        <v>20</v>
      </c>
      <c r="G47" s="1" t="s">
        <v>20</v>
      </c>
    </row>
    <row r="48" spans="1:7" x14ac:dyDescent="0.35">
      <c r="A48" s="19"/>
      <c r="B48" s="9" t="s">
        <v>135</v>
      </c>
      <c r="C48" s="15">
        <v>0</v>
      </c>
      <c r="D48" s="15">
        <v>0</v>
      </c>
      <c r="E48" s="15">
        <v>0</v>
      </c>
      <c r="F48" s="1" t="s">
        <v>20</v>
      </c>
      <c r="G48" s="1" t="s">
        <v>20</v>
      </c>
    </row>
    <row r="49" spans="1:7" x14ac:dyDescent="0.35">
      <c r="A49" s="19"/>
      <c r="B49" s="8" t="s">
        <v>136</v>
      </c>
      <c r="C49" s="15">
        <v>0</v>
      </c>
      <c r="D49" s="15">
        <v>0</v>
      </c>
      <c r="E49" s="15">
        <v>0</v>
      </c>
      <c r="F49" s="1" t="s">
        <v>20</v>
      </c>
      <c r="G49" s="1" t="s">
        <v>20</v>
      </c>
    </row>
    <row r="50" spans="1:7" x14ac:dyDescent="0.35">
      <c r="A50" s="19"/>
      <c r="B50" s="10" t="s">
        <v>137</v>
      </c>
      <c r="C50" s="15">
        <v>0</v>
      </c>
      <c r="D50" s="15">
        <v>0</v>
      </c>
      <c r="E50" s="15">
        <v>0</v>
      </c>
      <c r="F50" s="1" t="s">
        <v>20</v>
      </c>
      <c r="G50" s="1" t="s">
        <v>20</v>
      </c>
    </row>
    <row r="51" spans="1:7" ht="29" x14ac:dyDescent="0.35">
      <c r="A51" s="19"/>
      <c r="B51" s="10" t="s">
        <v>138</v>
      </c>
      <c r="C51" s="15">
        <v>0</v>
      </c>
      <c r="D51" s="15">
        <v>0</v>
      </c>
      <c r="E51" s="15">
        <v>0</v>
      </c>
      <c r="F51" s="1" t="s">
        <v>20</v>
      </c>
      <c r="G51" s="1" t="s">
        <v>20</v>
      </c>
    </row>
    <row r="52" spans="1:7" ht="29" x14ac:dyDescent="0.35">
      <c r="A52" s="19"/>
      <c r="B52" s="8" t="s">
        <v>139</v>
      </c>
      <c r="C52" s="15">
        <v>0</v>
      </c>
      <c r="D52" s="15">
        <v>0</v>
      </c>
      <c r="E52" s="15">
        <v>0</v>
      </c>
      <c r="F52" s="1" t="s">
        <v>20</v>
      </c>
      <c r="G52" s="1" t="s">
        <v>20</v>
      </c>
    </row>
    <row r="53" spans="1:7" x14ac:dyDescent="0.35">
      <c r="A53" s="19"/>
      <c r="B53" s="8" t="s">
        <v>140</v>
      </c>
      <c r="C53" s="15">
        <v>0</v>
      </c>
      <c r="D53" s="15">
        <v>0</v>
      </c>
      <c r="E53" s="15">
        <v>0</v>
      </c>
      <c r="F53" s="1" t="s">
        <v>20</v>
      </c>
      <c r="G53" s="1" t="s">
        <v>20</v>
      </c>
    </row>
    <row r="54" spans="1:7" ht="29" x14ac:dyDescent="0.35">
      <c r="A54" s="18"/>
      <c r="B54" s="8" t="s">
        <v>141</v>
      </c>
      <c r="C54" s="15">
        <v>0</v>
      </c>
      <c r="D54" s="15">
        <v>0</v>
      </c>
      <c r="E54" s="15">
        <v>0</v>
      </c>
      <c r="F54" s="33" t="s">
        <v>20</v>
      </c>
      <c r="G54" s="33" t="s">
        <v>20</v>
      </c>
    </row>
    <row r="55" spans="1:7" ht="15.5" x14ac:dyDescent="0.35">
      <c r="A55" s="18"/>
      <c r="B55" s="8" t="s">
        <v>109</v>
      </c>
      <c r="C55" s="28">
        <v>0</v>
      </c>
      <c r="D55" s="29">
        <v>0</v>
      </c>
      <c r="E55" s="30">
        <v>0</v>
      </c>
      <c r="F55" s="1" t="s">
        <v>20</v>
      </c>
      <c r="G55" s="1" t="s">
        <v>20</v>
      </c>
    </row>
    <row r="56" spans="1:7" x14ac:dyDescent="0.35">
      <c r="A56" s="6"/>
      <c r="B56" s="8" t="s">
        <v>111</v>
      </c>
      <c r="C56" s="57"/>
      <c r="D56" s="29"/>
      <c r="E56" s="58"/>
      <c r="F56" s="47"/>
      <c r="G56" s="1"/>
    </row>
    <row r="57" spans="1:7" x14ac:dyDescent="0.35">
      <c r="A57" s="6"/>
      <c r="B57" s="31" t="s">
        <v>142</v>
      </c>
      <c r="C57" s="32"/>
      <c r="D57" s="32"/>
      <c r="E57" s="42"/>
      <c r="F57" s="44"/>
      <c r="G57" s="43"/>
    </row>
    <row r="58" spans="1:7" x14ac:dyDescent="0.35">
      <c r="A58" s="6"/>
      <c r="B58" s="8" t="s">
        <v>143</v>
      </c>
      <c r="C58" s="15">
        <v>0</v>
      </c>
      <c r="D58" s="15">
        <v>0</v>
      </c>
      <c r="E58" s="36">
        <v>0</v>
      </c>
      <c r="F58" s="37"/>
    </row>
    <row r="59" spans="1:7" x14ac:dyDescent="0.35">
      <c r="A59" s="6"/>
      <c r="B59" s="8" t="s">
        <v>144</v>
      </c>
      <c r="C59" s="15">
        <v>0</v>
      </c>
      <c r="D59" s="15">
        <v>0</v>
      </c>
      <c r="E59" s="36">
        <v>0</v>
      </c>
      <c r="F59" s="37"/>
    </row>
    <row r="60" spans="1:7" x14ac:dyDescent="0.35">
      <c r="A60" s="6"/>
      <c r="B60" s="8" t="s">
        <v>145</v>
      </c>
      <c r="C60" s="15">
        <v>0</v>
      </c>
      <c r="D60" s="15">
        <v>0</v>
      </c>
      <c r="E60" s="36">
        <v>0</v>
      </c>
      <c r="F60" s="37"/>
    </row>
    <row r="61" spans="1:7" x14ac:dyDescent="0.35">
      <c r="A61" s="6"/>
      <c r="B61" s="31" t="s">
        <v>146</v>
      </c>
      <c r="C61" s="54"/>
      <c r="D61" s="54"/>
      <c r="E61" s="56"/>
      <c r="F61" s="37"/>
    </row>
    <row r="62" spans="1:7" x14ac:dyDescent="0.35">
      <c r="A62" s="6"/>
      <c r="B62" s="8" t="s">
        <v>147</v>
      </c>
      <c r="C62" s="77"/>
      <c r="D62" s="77"/>
      <c r="E62" s="79"/>
      <c r="F62" s="37"/>
    </row>
    <row r="63" spans="1:7" x14ac:dyDescent="0.35">
      <c r="A63" s="6"/>
      <c r="B63" s="8" t="s">
        <v>148</v>
      </c>
      <c r="C63" s="77">
        <v>0</v>
      </c>
      <c r="D63" s="77">
        <v>0</v>
      </c>
      <c r="E63" s="79">
        <v>0</v>
      </c>
      <c r="F63" s="37"/>
    </row>
    <row r="64" spans="1:7" ht="15.5" x14ac:dyDescent="0.35">
      <c r="A64" s="6"/>
      <c r="B64" s="25" t="s">
        <v>149</v>
      </c>
      <c r="C64" s="26"/>
      <c r="D64" s="26"/>
      <c r="E64" s="26"/>
      <c r="F64" s="68"/>
      <c r="G64" s="72"/>
    </row>
    <row r="65" spans="1:7" ht="15.5" x14ac:dyDescent="0.35">
      <c r="A65" s="6"/>
      <c r="B65" s="20" t="s">
        <v>150</v>
      </c>
      <c r="C65" s="13"/>
      <c r="D65" s="13"/>
      <c r="E65" s="13"/>
      <c r="F65" s="51"/>
      <c r="G65" s="13"/>
    </row>
    <row r="66" spans="1:7" x14ac:dyDescent="0.35">
      <c r="A66" s="6"/>
      <c r="B66" s="8" t="s">
        <v>151</v>
      </c>
      <c r="C66" s="15">
        <v>0</v>
      </c>
      <c r="D66" s="15">
        <v>0</v>
      </c>
      <c r="E66" s="15">
        <v>0</v>
      </c>
      <c r="F66" s="45" t="s">
        <v>20</v>
      </c>
      <c r="G66" s="1" t="s">
        <v>20</v>
      </c>
    </row>
    <row r="67" spans="1:7" ht="29" x14ac:dyDescent="0.35">
      <c r="A67" s="6"/>
      <c r="B67" s="8" t="s">
        <v>152</v>
      </c>
      <c r="C67" s="15">
        <v>0</v>
      </c>
      <c r="D67" s="15">
        <v>0</v>
      </c>
      <c r="E67" s="15">
        <v>0</v>
      </c>
      <c r="F67" s="45" t="s">
        <v>20</v>
      </c>
      <c r="G67" s="1" t="s">
        <v>20</v>
      </c>
    </row>
    <row r="68" spans="1:7" x14ac:dyDescent="0.35">
      <c r="A68" s="6"/>
      <c r="B68" s="8" t="s">
        <v>153</v>
      </c>
      <c r="C68" s="15">
        <v>0</v>
      </c>
      <c r="D68" s="15">
        <v>0</v>
      </c>
      <c r="E68" s="15">
        <v>0</v>
      </c>
      <c r="F68" s="45" t="s">
        <v>20</v>
      </c>
      <c r="G68" s="1" t="s">
        <v>20</v>
      </c>
    </row>
    <row r="69" spans="1:7" x14ac:dyDescent="0.35">
      <c r="A69" s="6"/>
      <c r="B69" s="21" t="s">
        <v>154</v>
      </c>
      <c r="C69" s="15">
        <v>0</v>
      </c>
      <c r="D69" s="15">
        <v>0</v>
      </c>
      <c r="E69" s="15">
        <v>0</v>
      </c>
      <c r="F69" s="45" t="s">
        <v>20</v>
      </c>
      <c r="G69" s="1" t="s">
        <v>20</v>
      </c>
    </row>
    <row r="70" spans="1:7" x14ac:dyDescent="0.35">
      <c r="A70" s="6"/>
      <c r="B70" s="8" t="s">
        <v>155</v>
      </c>
      <c r="C70" s="15">
        <v>0</v>
      </c>
      <c r="D70" s="15">
        <v>0</v>
      </c>
      <c r="E70" s="15">
        <v>0</v>
      </c>
      <c r="F70" s="45" t="s">
        <v>20</v>
      </c>
      <c r="G70" s="1" t="s">
        <v>20</v>
      </c>
    </row>
    <row r="71" spans="1:7" x14ac:dyDescent="0.35">
      <c r="A71" s="6"/>
      <c r="B71" s="8" t="s">
        <v>156</v>
      </c>
      <c r="C71" s="15">
        <v>0</v>
      </c>
      <c r="D71" s="15">
        <v>0</v>
      </c>
      <c r="E71" s="15">
        <v>0</v>
      </c>
      <c r="F71" s="45" t="s">
        <v>20</v>
      </c>
      <c r="G71" s="1" t="s">
        <v>20</v>
      </c>
    </row>
    <row r="72" spans="1:7" x14ac:dyDescent="0.35">
      <c r="A72" s="6"/>
      <c r="B72" s="21" t="s">
        <v>157</v>
      </c>
      <c r="C72" s="15">
        <v>0</v>
      </c>
      <c r="D72" s="15">
        <v>0</v>
      </c>
      <c r="E72" s="15">
        <v>0</v>
      </c>
      <c r="F72" s="45" t="s">
        <v>20</v>
      </c>
      <c r="G72" s="1" t="s">
        <v>20</v>
      </c>
    </row>
    <row r="73" spans="1:7" x14ac:dyDescent="0.35">
      <c r="A73" s="6"/>
      <c r="B73" s="21" t="s">
        <v>158</v>
      </c>
      <c r="C73" s="15">
        <v>0</v>
      </c>
      <c r="D73" s="15">
        <v>0</v>
      </c>
      <c r="E73" s="15">
        <v>0</v>
      </c>
      <c r="F73" s="45" t="s">
        <v>20</v>
      </c>
      <c r="G73" s="1" t="s">
        <v>20</v>
      </c>
    </row>
    <row r="74" spans="1:7" x14ac:dyDescent="0.35">
      <c r="A74" s="6"/>
      <c r="B74" s="8" t="s">
        <v>159</v>
      </c>
      <c r="C74" s="15">
        <v>0</v>
      </c>
      <c r="D74" s="15">
        <v>0</v>
      </c>
      <c r="E74" s="15">
        <v>0</v>
      </c>
      <c r="F74" s="45" t="s">
        <v>20</v>
      </c>
      <c r="G74" s="1" t="s">
        <v>20</v>
      </c>
    </row>
    <row r="75" spans="1:7" x14ac:dyDescent="0.35">
      <c r="A75" s="6"/>
      <c r="B75" s="21" t="s">
        <v>160</v>
      </c>
      <c r="C75" s="15">
        <v>0</v>
      </c>
      <c r="D75" s="15">
        <v>0</v>
      </c>
      <c r="E75" s="15">
        <v>0</v>
      </c>
      <c r="F75" s="45" t="s">
        <v>20</v>
      </c>
      <c r="G75" s="1" t="s">
        <v>20</v>
      </c>
    </row>
    <row r="76" spans="1:7" x14ac:dyDescent="0.35">
      <c r="A76" s="6"/>
      <c r="B76" s="21" t="s">
        <v>161</v>
      </c>
      <c r="C76" s="15">
        <v>0</v>
      </c>
      <c r="D76" s="15">
        <v>0</v>
      </c>
      <c r="E76" s="15">
        <v>0</v>
      </c>
      <c r="F76" s="45" t="s">
        <v>20</v>
      </c>
      <c r="G76" s="1" t="s">
        <v>20</v>
      </c>
    </row>
    <row r="77" spans="1:7" x14ac:dyDescent="0.35">
      <c r="A77" s="6"/>
      <c r="B77" s="8" t="s">
        <v>162</v>
      </c>
      <c r="C77" s="15">
        <v>0</v>
      </c>
      <c r="D77" s="15">
        <v>0</v>
      </c>
      <c r="E77" s="15">
        <v>0</v>
      </c>
      <c r="F77" s="45" t="s">
        <v>20</v>
      </c>
      <c r="G77" s="1" t="s">
        <v>20</v>
      </c>
    </row>
    <row r="78" spans="1:7" x14ac:dyDescent="0.35">
      <c r="A78" s="6"/>
      <c r="B78" s="8" t="s">
        <v>109</v>
      </c>
      <c r="C78" s="15">
        <v>0</v>
      </c>
      <c r="D78" s="15">
        <v>0</v>
      </c>
      <c r="E78" s="15">
        <v>0</v>
      </c>
      <c r="F78" s="45" t="s">
        <v>20</v>
      </c>
      <c r="G78" s="1" t="s">
        <v>20</v>
      </c>
    </row>
    <row r="79" spans="1:7" x14ac:dyDescent="0.35">
      <c r="A79" s="6"/>
      <c r="B79" s="8" t="s">
        <v>111</v>
      </c>
      <c r="C79" s="15"/>
      <c r="D79" s="15"/>
      <c r="E79" s="36"/>
      <c r="F79" s="47"/>
      <c r="G79" s="1"/>
    </row>
    <row r="80" spans="1:7" x14ac:dyDescent="0.35">
      <c r="A80" s="6"/>
      <c r="B80" s="31" t="s">
        <v>163</v>
      </c>
      <c r="C80" s="32"/>
      <c r="D80" s="32"/>
      <c r="E80" s="42"/>
      <c r="F80" s="44"/>
      <c r="G80" s="43"/>
    </row>
    <row r="81" spans="1:6" x14ac:dyDescent="0.35">
      <c r="A81" s="6"/>
      <c r="B81" s="8" t="s">
        <v>164</v>
      </c>
      <c r="C81" s="15">
        <v>0</v>
      </c>
      <c r="D81" s="15">
        <v>0</v>
      </c>
      <c r="E81" s="36">
        <v>0</v>
      </c>
      <c r="F81" s="37"/>
    </row>
    <row r="82" spans="1:6" x14ac:dyDescent="0.35">
      <c r="A82" s="6"/>
      <c r="B82" s="8" t="s">
        <v>165</v>
      </c>
      <c r="C82" s="15">
        <v>0</v>
      </c>
      <c r="D82" s="15">
        <v>0</v>
      </c>
      <c r="E82" s="36">
        <v>0</v>
      </c>
      <c r="F82" s="37"/>
    </row>
    <row r="83" spans="1:6" x14ac:dyDescent="0.35">
      <c r="A83" s="6"/>
      <c r="B83" s="8" t="s">
        <v>166</v>
      </c>
      <c r="C83" s="15">
        <v>0</v>
      </c>
      <c r="D83" s="15">
        <v>0</v>
      </c>
      <c r="E83" s="36">
        <v>0</v>
      </c>
      <c r="F83" s="37"/>
    </row>
    <row r="84" spans="1:6" ht="14.9" customHeight="1" x14ac:dyDescent="0.35">
      <c r="B84" s="31" t="s">
        <v>167</v>
      </c>
      <c r="C84" s="54"/>
      <c r="D84" s="54"/>
      <c r="E84" s="56"/>
      <c r="F84" s="37"/>
    </row>
    <row r="85" spans="1:6" x14ac:dyDescent="0.35">
      <c r="B85" s="8" t="s">
        <v>168</v>
      </c>
      <c r="C85" s="77"/>
      <c r="D85" s="77"/>
      <c r="E85" s="79"/>
      <c r="F85" s="37"/>
    </row>
    <row r="86" spans="1:6" x14ac:dyDescent="0.35">
      <c r="B86" s="8" t="s">
        <v>148</v>
      </c>
      <c r="C86" s="77">
        <v>0</v>
      </c>
      <c r="D86" s="77">
        <v>0</v>
      </c>
      <c r="E86" s="79">
        <v>0</v>
      </c>
      <c r="F86" s="37"/>
    </row>
    <row r="87" spans="1:6" ht="29" x14ac:dyDescent="0.35">
      <c r="B87" s="22" t="s">
        <v>169</v>
      </c>
      <c r="C87" s="5"/>
      <c r="D87" s="5"/>
      <c r="E87" s="46"/>
      <c r="F87" s="37"/>
    </row>
    <row r="88" spans="1:6" ht="29" x14ac:dyDescent="0.35">
      <c r="B88" s="23" t="s">
        <v>170</v>
      </c>
      <c r="C88" s="65" t="e">
        <f>C68/C82</f>
        <v>#DIV/0!</v>
      </c>
      <c r="D88" s="65" t="e">
        <f>D68/D82</f>
        <v>#DIV/0!</v>
      </c>
      <c r="E88" s="65" t="e">
        <f>E68/E82</f>
        <v>#DIV/0!</v>
      </c>
      <c r="F88" s="37"/>
    </row>
    <row r="89" spans="1:6" ht="29" x14ac:dyDescent="0.35">
      <c r="B89" s="23" t="s">
        <v>171</v>
      </c>
      <c r="C89" s="24" t="e">
        <f>C69/C68</f>
        <v>#DIV/0!</v>
      </c>
      <c r="D89" s="24" t="e">
        <f t="shared" ref="D89:E89" si="0">D69/D68</f>
        <v>#DIV/0!</v>
      </c>
      <c r="E89" s="24" t="e">
        <f t="shared" si="0"/>
        <v>#DIV/0!</v>
      </c>
      <c r="F89" s="37"/>
    </row>
    <row r="90" spans="1:6" ht="15.5" x14ac:dyDescent="0.35">
      <c r="B90" s="12" t="s">
        <v>172</v>
      </c>
      <c r="C90" s="5"/>
      <c r="D90" s="5"/>
      <c r="E90" s="46"/>
      <c r="F90" s="37"/>
    </row>
    <row r="91" spans="1:6" x14ac:dyDescent="0.35">
      <c r="B91" s="3" t="s">
        <v>17</v>
      </c>
      <c r="C91" s="1" t="s">
        <v>20</v>
      </c>
      <c r="D91" s="1" t="s">
        <v>20</v>
      </c>
      <c r="E91" s="45" t="s">
        <v>20</v>
      </c>
      <c r="F91" s="37"/>
    </row>
    <row r="92" spans="1:6" x14ac:dyDescent="0.35">
      <c r="B92" s="3" t="s">
        <v>96</v>
      </c>
      <c r="C92" s="1" t="s">
        <v>20</v>
      </c>
      <c r="D92" s="1" t="s">
        <v>20</v>
      </c>
      <c r="E92" s="1" t="s">
        <v>20</v>
      </c>
      <c r="F92" s="37"/>
    </row>
    <row r="93" spans="1:6" ht="15.5" x14ac:dyDescent="0.35">
      <c r="B93" s="59"/>
      <c r="C93" s="60"/>
      <c r="D93" s="60"/>
      <c r="E93" s="60"/>
    </row>
    <row r="94" spans="1:6" x14ac:dyDescent="0.35">
      <c r="B94" s="60"/>
      <c r="C94" s="61"/>
      <c r="D94" s="61"/>
      <c r="E94" s="61"/>
    </row>
    <row r="95" spans="1:6" x14ac:dyDescent="0.35">
      <c r="B95" s="60"/>
      <c r="C95" s="61"/>
      <c r="D95" s="61"/>
      <c r="E95" s="61"/>
    </row>
    <row r="97" spans="2:3" x14ac:dyDescent="0.35">
      <c r="B97" s="84" t="s">
        <v>173</v>
      </c>
    </row>
    <row r="98" spans="2:3" x14ac:dyDescent="0.35">
      <c r="B98" s="85" t="s">
        <v>174</v>
      </c>
    </row>
    <row r="99" spans="2:3" ht="29" x14ac:dyDescent="0.35">
      <c r="B99" s="85" t="s">
        <v>175</v>
      </c>
      <c r="C99" s="4" t="s">
        <v>176</v>
      </c>
    </row>
    <row r="100" spans="2:3" ht="43.5" x14ac:dyDescent="0.35">
      <c r="B100" s="85" t="s">
        <v>177</v>
      </c>
    </row>
    <row r="101" spans="2:3" ht="43.5" x14ac:dyDescent="0.35">
      <c r="B101" s="85" t="s">
        <v>178</v>
      </c>
    </row>
    <row r="102" spans="2:3" x14ac:dyDescent="0.35">
      <c r="B102" s="85" t="s">
        <v>179</v>
      </c>
    </row>
    <row r="103" spans="2:3" x14ac:dyDescent="0.35">
      <c r="B103" s="85" t="s">
        <v>180</v>
      </c>
    </row>
    <row r="104" spans="2:3" ht="72.5" x14ac:dyDescent="0.35">
      <c r="B104" s="85" t="s">
        <v>181</v>
      </c>
    </row>
    <row r="105" spans="2:3" x14ac:dyDescent="0.35">
      <c r="B105" s="85" t="s">
        <v>182</v>
      </c>
    </row>
  </sheetData>
  <mergeCells count="13">
    <mergeCell ref="C12:E12"/>
    <mergeCell ref="B1:G1"/>
    <mergeCell ref="B2:G2"/>
    <mergeCell ref="B3:G3"/>
    <mergeCell ref="B4:G4"/>
    <mergeCell ref="B5:G5"/>
    <mergeCell ref="B6:G6"/>
    <mergeCell ref="B7:G7"/>
    <mergeCell ref="B8:G8"/>
    <mergeCell ref="B9:G9"/>
    <mergeCell ref="B10:G10"/>
    <mergeCell ref="F12:G12"/>
    <mergeCell ref="B11:G11"/>
  </mergeCells>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B49F-027A-4631-83C4-4CD03C1F82C3}">
  <dimension ref="A1:AA102"/>
  <sheetViews>
    <sheetView topLeftCell="A55" zoomScale="80" zoomScaleNormal="80" workbookViewId="0">
      <selection activeCell="B101" sqref="B101"/>
    </sheetView>
  </sheetViews>
  <sheetFormatPr defaultColWidth="0" defaultRowHeight="0" customHeight="1" zeroHeight="1" x14ac:dyDescent="0.45"/>
  <cols>
    <col min="1" max="1" width="4.81640625" style="132" customWidth="1"/>
    <col min="2" max="2" width="58.1796875" style="132" customWidth="1"/>
    <col min="3" max="3" width="48" style="129" customWidth="1"/>
    <col min="4" max="4" width="48.1796875" style="129" customWidth="1"/>
    <col min="5" max="5" width="44.26953125" style="129" bestFit="1" customWidth="1"/>
    <col min="6" max="6" width="44.26953125" style="129" customWidth="1"/>
    <col min="7" max="7" width="70.26953125" style="132" hidden="1" customWidth="1"/>
    <col min="8" max="8" width="44.26953125" style="132" hidden="1" customWidth="1"/>
    <col min="9" max="9" width="51.26953125" style="132" hidden="1" customWidth="1"/>
    <col min="10" max="11" width="44.26953125" style="132" hidden="1" customWidth="1"/>
    <col min="12" max="12" width="59.26953125" style="132" hidden="1" customWidth="1"/>
    <col min="13" max="13" width="44.26953125" style="129" hidden="1" customWidth="1"/>
    <col min="14" max="14" width="85" style="129" hidden="1" customWidth="1"/>
    <col min="15" max="15" width="44.26953125" style="129" hidden="1" customWidth="1"/>
    <col min="16" max="16" width="63.1796875" style="129" hidden="1" customWidth="1"/>
    <col min="17" max="25" width="8.26953125" style="132" hidden="1" customWidth="1"/>
    <col min="26" max="27" width="8.26953125" style="129" hidden="1" customWidth="1"/>
    <col min="28" max="16384" width="9" style="129" hidden="1"/>
  </cols>
  <sheetData>
    <row r="1" spans="1:16" ht="17.5" x14ac:dyDescent="0.45">
      <c r="A1" s="174" t="s">
        <v>0</v>
      </c>
      <c r="B1" s="250" t="s">
        <v>1</v>
      </c>
      <c r="C1" s="300"/>
      <c r="D1" s="300"/>
      <c r="E1" s="300"/>
      <c r="F1" s="300"/>
      <c r="G1" s="252"/>
      <c r="H1" s="252"/>
      <c r="I1" s="252"/>
      <c r="J1" s="252"/>
      <c r="K1" s="252"/>
      <c r="L1" s="252"/>
      <c r="M1" s="253"/>
      <c r="N1" s="253"/>
      <c r="O1" s="253"/>
      <c r="P1" s="253"/>
    </row>
    <row r="2" spans="1:16" ht="17.5" x14ac:dyDescent="0.45">
      <c r="A2" s="298"/>
      <c r="B2" s="476" t="s">
        <v>183</v>
      </c>
      <c r="C2" s="476"/>
      <c r="D2" s="476"/>
      <c r="E2" s="300"/>
      <c r="F2" s="300"/>
      <c r="G2" s="252"/>
      <c r="H2" s="252"/>
      <c r="I2" s="252"/>
      <c r="J2" s="252"/>
      <c r="K2" s="252"/>
      <c r="L2" s="252"/>
      <c r="M2" s="253"/>
      <c r="N2" s="253"/>
      <c r="O2" s="253"/>
      <c r="P2" s="253"/>
    </row>
    <row r="3" spans="1:16" ht="17.5" x14ac:dyDescent="0.45">
      <c r="A3" s="298"/>
      <c r="B3" s="476" t="s">
        <v>385</v>
      </c>
      <c r="C3" s="476"/>
      <c r="D3" s="251"/>
      <c r="E3" s="300"/>
      <c r="F3" s="300"/>
      <c r="G3" s="252"/>
      <c r="H3" s="252"/>
      <c r="I3" s="252"/>
      <c r="J3" s="252"/>
      <c r="K3" s="252"/>
      <c r="L3" s="252"/>
      <c r="M3" s="253"/>
      <c r="N3" s="253"/>
      <c r="O3" s="253"/>
      <c r="P3" s="253"/>
    </row>
    <row r="4" spans="1:16" ht="17.5" x14ac:dyDescent="0.45">
      <c r="A4" s="298"/>
      <c r="B4" s="476" t="s">
        <v>386</v>
      </c>
      <c r="C4" s="476"/>
      <c r="D4" s="476"/>
      <c r="E4" s="300"/>
      <c r="F4" s="300"/>
      <c r="G4" s="252"/>
      <c r="H4" s="252"/>
      <c r="I4" s="252"/>
      <c r="J4" s="252"/>
      <c r="K4" s="252"/>
      <c r="L4" s="252"/>
      <c r="M4" s="253"/>
      <c r="N4" s="253"/>
      <c r="O4" s="253"/>
      <c r="P4" s="253"/>
    </row>
    <row r="5" spans="1:16" ht="17.5" x14ac:dyDescent="0.45">
      <c r="A5" s="298"/>
      <c r="B5" s="476" t="s">
        <v>387</v>
      </c>
      <c r="C5" s="476"/>
      <c r="D5" s="476"/>
      <c r="E5" s="300"/>
      <c r="F5" s="300"/>
      <c r="G5" s="252"/>
      <c r="H5" s="252"/>
      <c r="I5" s="252"/>
      <c r="J5" s="252"/>
      <c r="K5" s="252"/>
      <c r="L5" s="252"/>
      <c r="M5" s="253"/>
      <c r="N5" s="253"/>
      <c r="O5" s="253"/>
      <c r="P5" s="253"/>
    </row>
    <row r="6" spans="1:16" ht="17.5" x14ac:dyDescent="0.45">
      <c r="A6" s="298"/>
      <c r="B6" s="476" t="s">
        <v>388</v>
      </c>
      <c r="C6" s="476"/>
      <c r="D6" s="476"/>
      <c r="E6" s="300"/>
      <c r="F6" s="300"/>
      <c r="G6" s="252"/>
      <c r="H6" s="252"/>
      <c r="I6" s="252"/>
      <c r="J6" s="252"/>
      <c r="K6" s="252"/>
      <c r="L6" s="252"/>
      <c r="M6" s="253"/>
      <c r="N6" s="253"/>
      <c r="O6" s="253"/>
      <c r="P6" s="253"/>
    </row>
    <row r="7" spans="1:16" ht="17.5" x14ac:dyDescent="0.45">
      <c r="A7" s="298"/>
      <c r="B7" s="476" t="s">
        <v>389</v>
      </c>
      <c r="C7" s="476"/>
      <c r="D7" s="476"/>
      <c r="E7" s="300"/>
      <c r="F7" s="300"/>
      <c r="G7" s="252"/>
      <c r="H7" s="252"/>
      <c r="I7" s="252"/>
      <c r="J7" s="252"/>
      <c r="K7" s="252"/>
      <c r="L7" s="252"/>
      <c r="M7" s="253"/>
      <c r="N7" s="253"/>
      <c r="O7" s="253"/>
      <c r="P7" s="253"/>
    </row>
    <row r="8" spans="1:16" ht="17.5" x14ac:dyDescent="0.45">
      <c r="A8" s="298"/>
      <c r="B8" s="476" t="s">
        <v>390</v>
      </c>
      <c r="C8" s="476"/>
      <c r="D8" s="476"/>
      <c r="E8" s="300"/>
      <c r="F8" s="300"/>
      <c r="G8" s="252"/>
      <c r="H8" s="252"/>
      <c r="I8" s="252"/>
      <c r="J8" s="252"/>
      <c r="K8" s="252"/>
      <c r="L8" s="252"/>
      <c r="M8" s="253"/>
      <c r="N8" s="253"/>
      <c r="O8" s="253"/>
      <c r="P8" s="253"/>
    </row>
    <row r="9" spans="1:16" ht="17.5" x14ac:dyDescent="0.45">
      <c r="A9" s="298"/>
      <c r="B9" s="477" t="s">
        <v>391</v>
      </c>
      <c r="C9" s="444"/>
      <c r="D9" s="444"/>
      <c r="E9" s="444"/>
      <c r="F9" s="444"/>
      <c r="G9" s="252"/>
      <c r="H9" s="252"/>
      <c r="I9" s="252"/>
      <c r="J9" s="252"/>
      <c r="K9" s="252"/>
      <c r="L9" s="252"/>
      <c r="M9" s="253"/>
      <c r="N9" s="253"/>
      <c r="O9" s="253"/>
      <c r="P9" s="253"/>
    </row>
    <row r="10" spans="1:16" ht="17.5" x14ac:dyDescent="0.45">
      <c r="A10" s="298"/>
      <c r="B10" s="444"/>
      <c r="C10" s="444"/>
      <c r="D10" s="444"/>
      <c r="E10" s="444"/>
      <c r="F10" s="444"/>
      <c r="G10" s="252"/>
      <c r="H10" s="252"/>
      <c r="I10" s="252"/>
      <c r="J10" s="252"/>
      <c r="K10" s="252"/>
      <c r="L10" s="252"/>
      <c r="M10" s="253"/>
      <c r="N10" s="253"/>
      <c r="O10" s="253"/>
      <c r="P10" s="253"/>
    </row>
    <row r="11" spans="1:16" ht="17.5" x14ac:dyDescent="0.45">
      <c r="A11" s="298"/>
      <c r="B11" s="476" t="s">
        <v>392</v>
      </c>
      <c r="C11" s="476"/>
      <c r="D11" s="476"/>
      <c r="E11" s="476"/>
      <c r="F11" s="476"/>
      <c r="G11" s="252"/>
      <c r="H11" s="252"/>
      <c r="I11" s="252"/>
      <c r="J11" s="252"/>
      <c r="K11" s="252"/>
      <c r="L11" s="252"/>
      <c r="M11" s="253"/>
      <c r="N11" s="253"/>
      <c r="O11" s="253"/>
      <c r="P11" s="253"/>
    </row>
    <row r="12" spans="1:16" ht="17.5" x14ac:dyDescent="0.45">
      <c r="A12" s="298"/>
      <c r="B12" s="545" t="s">
        <v>460</v>
      </c>
      <c r="C12" s="476"/>
      <c r="D12" s="476"/>
      <c r="E12" s="300"/>
      <c r="F12" s="300"/>
      <c r="G12" s="252"/>
      <c r="H12" s="252"/>
      <c r="I12" s="252"/>
      <c r="J12" s="252"/>
      <c r="K12" s="252"/>
      <c r="L12" s="252"/>
      <c r="M12" s="253"/>
      <c r="N12" s="253"/>
      <c r="O12" s="253"/>
      <c r="P12" s="253"/>
    </row>
    <row r="13" spans="1:16" ht="17.5" x14ac:dyDescent="0.45">
      <c r="A13" s="298"/>
      <c r="B13" s="476" t="s">
        <v>393</v>
      </c>
      <c r="C13" s="476"/>
      <c r="D13" s="476"/>
      <c r="E13" s="300"/>
      <c r="F13" s="300"/>
      <c r="G13" s="252"/>
      <c r="H13" s="252"/>
      <c r="I13" s="252"/>
      <c r="J13" s="252"/>
      <c r="K13" s="252"/>
      <c r="L13" s="252"/>
      <c r="M13" s="253"/>
      <c r="N13" s="253"/>
      <c r="O13" s="253"/>
      <c r="P13" s="253"/>
    </row>
    <row r="14" spans="1:16" ht="17.5" x14ac:dyDescent="0.45">
      <c r="A14" s="298"/>
      <c r="B14" s="476" t="s">
        <v>394</v>
      </c>
      <c r="C14" s="476"/>
      <c r="D14" s="476"/>
      <c r="E14" s="476"/>
      <c r="F14" s="300"/>
      <c r="G14" s="252"/>
      <c r="H14" s="252"/>
      <c r="I14" s="252"/>
      <c r="J14" s="252"/>
      <c r="K14" s="252"/>
      <c r="L14" s="252"/>
      <c r="M14" s="253"/>
      <c r="N14" s="253"/>
      <c r="O14" s="253"/>
      <c r="P14" s="253"/>
    </row>
    <row r="15" spans="1:16" ht="17.5" x14ac:dyDescent="0.45">
      <c r="A15" s="298"/>
      <c r="B15" s="476" t="s">
        <v>395</v>
      </c>
      <c r="C15" s="476"/>
      <c r="D15" s="476"/>
      <c r="E15" s="300"/>
      <c r="F15" s="300"/>
      <c r="G15" s="252"/>
      <c r="H15" s="252"/>
      <c r="I15" s="252"/>
      <c r="J15" s="252"/>
      <c r="K15" s="252"/>
      <c r="L15" s="252"/>
      <c r="M15" s="253"/>
      <c r="N15" s="253"/>
      <c r="O15" s="253"/>
      <c r="P15" s="253"/>
    </row>
    <row r="16" spans="1:16" ht="17.5" x14ac:dyDescent="0.45">
      <c r="A16" s="298"/>
      <c r="B16" s="251" t="s">
        <v>396</v>
      </c>
      <c r="C16" s="300"/>
      <c r="D16" s="300"/>
      <c r="E16" s="300"/>
      <c r="F16" s="300"/>
      <c r="G16" s="252"/>
      <c r="H16" s="252"/>
      <c r="I16" s="252"/>
      <c r="J16" s="252"/>
      <c r="K16" s="252"/>
      <c r="L16" s="252"/>
      <c r="M16" s="253"/>
      <c r="N16" s="253"/>
      <c r="O16" s="253"/>
      <c r="P16" s="253"/>
    </row>
    <row r="17" spans="1:16" ht="17.5" x14ac:dyDescent="0.45">
      <c r="A17" s="298"/>
      <c r="B17" s="476" t="s">
        <v>397</v>
      </c>
      <c r="C17" s="476"/>
      <c r="D17" s="476"/>
      <c r="E17" s="300"/>
      <c r="F17" s="300"/>
      <c r="G17" s="252"/>
      <c r="H17" s="252"/>
      <c r="I17" s="252"/>
      <c r="J17" s="252"/>
      <c r="K17" s="252"/>
      <c r="L17" s="252"/>
      <c r="M17" s="253"/>
      <c r="N17" s="253"/>
      <c r="O17" s="253"/>
      <c r="P17" s="253"/>
    </row>
    <row r="18" spans="1:16" ht="17.5" hidden="1" x14ac:dyDescent="0.45">
      <c r="A18" s="298"/>
      <c r="B18" s="477" t="s">
        <v>184</v>
      </c>
      <c r="C18" s="444"/>
      <c r="D18" s="444"/>
      <c r="E18" s="444"/>
      <c r="F18" s="444"/>
      <c r="G18" s="252"/>
      <c r="H18" s="252"/>
      <c r="I18" s="252"/>
      <c r="J18" s="252"/>
      <c r="K18" s="252"/>
      <c r="L18" s="252"/>
      <c r="M18" s="253"/>
      <c r="N18" s="253"/>
      <c r="O18" s="253"/>
      <c r="P18" s="253"/>
    </row>
    <row r="19" spans="1:16" ht="17.5" x14ac:dyDescent="0.45">
      <c r="A19" s="298"/>
      <c r="B19" s="444"/>
      <c r="C19" s="444"/>
      <c r="D19" s="444"/>
      <c r="E19" s="444"/>
      <c r="F19" s="444"/>
      <c r="G19" s="252"/>
      <c r="H19" s="252"/>
      <c r="I19" s="252"/>
      <c r="J19" s="252"/>
      <c r="K19" s="252"/>
      <c r="L19" s="252"/>
      <c r="M19" s="253"/>
      <c r="N19" s="253"/>
      <c r="O19" s="253"/>
      <c r="P19" s="253"/>
    </row>
    <row r="20" spans="1:16" ht="17.5" x14ac:dyDescent="0.45">
      <c r="A20" s="298"/>
      <c r="B20" s="476" t="s">
        <v>398</v>
      </c>
      <c r="C20" s="476"/>
      <c r="D20" s="300"/>
      <c r="E20" s="300"/>
      <c r="F20" s="300"/>
      <c r="G20" s="252"/>
      <c r="H20" s="252"/>
      <c r="I20" s="252"/>
      <c r="J20" s="252"/>
      <c r="K20" s="252"/>
      <c r="L20" s="252"/>
      <c r="M20" s="253"/>
      <c r="N20" s="253"/>
      <c r="O20" s="253"/>
      <c r="P20" s="253"/>
    </row>
    <row r="21" spans="1:16" ht="17.5" x14ac:dyDescent="0.45">
      <c r="A21" s="298"/>
      <c r="B21" s="476" t="s">
        <v>399</v>
      </c>
      <c r="C21" s="476"/>
      <c r="D21" s="300"/>
      <c r="E21" s="300"/>
      <c r="F21" s="300"/>
      <c r="G21" s="252"/>
      <c r="H21" s="252"/>
      <c r="I21" s="252"/>
      <c r="J21" s="252"/>
      <c r="K21" s="252"/>
      <c r="L21" s="252"/>
      <c r="M21" s="253"/>
      <c r="N21" s="253"/>
      <c r="O21" s="253"/>
      <c r="P21" s="253"/>
    </row>
    <row r="22" spans="1:16" ht="17.5" x14ac:dyDescent="0.45">
      <c r="A22" s="298"/>
      <c r="B22" s="477" t="s">
        <v>400</v>
      </c>
      <c r="C22" s="444"/>
      <c r="D22" s="444"/>
      <c r="E22" s="444"/>
      <c r="F22" s="444"/>
      <c r="G22" s="252"/>
      <c r="H22" s="252"/>
      <c r="I22" s="252"/>
      <c r="J22" s="252"/>
      <c r="K22" s="252"/>
      <c r="L22" s="252"/>
      <c r="M22" s="253"/>
      <c r="N22" s="253"/>
      <c r="O22" s="253"/>
      <c r="P22" s="253"/>
    </row>
    <row r="23" spans="1:16" ht="17.5" x14ac:dyDescent="0.45">
      <c r="A23" s="298"/>
      <c r="B23" s="444"/>
      <c r="C23" s="444"/>
      <c r="D23" s="444"/>
      <c r="E23" s="444"/>
      <c r="F23" s="444"/>
      <c r="G23" s="252"/>
      <c r="H23" s="252"/>
      <c r="I23" s="252"/>
      <c r="J23" s="252"/>
      <c r="K23" s="252"/>
      <c r="L23" s="252"/>
      <c r="M23" s="253"/>
      <c r="N23" s="253"/>
      <c r="O23" s="253"/>
      <c r="P23" s="253"/>
    </row>
    <row r="24" spans="1:16" ht="17.5" x14ac:dyDescent="0.45">
      <c r="A24" s="298"/>
      <c r="B24" s="251" t="s">
        <v>401</v>
      </c>
      <c r="C24" s="300"/>
      <c r="D24" s="300"/>
      <c r="E24" s="300"/>
      <c r="F24" s="300"/>
      <c r="G24" s="252"/>
      <c r="H24" s="252"/>
      <c r="I24" s="252"/>
      <c r="J24" s="252"/>
      <c r="K24" s="252"/>
      <c r="L24" s="252"/>
      <c r="M24" s="253"/>
      <c r="N24" s="253"/>
      <c r="O24" s="253"/>
      <c r="P24" s="253"/>
    </row>
    <row r="25" spans="1:16" ht="17.5" x14ac:dyDescent="0.45">
      <c r="A25" s="298"/>
      <c r="B25" s="476" t="s">
        <v>402</v>
      </c>
      <c r="C25" s="476"/>
      <c r="D25" s="300"/>
      <c r="E25" s="300"/>
      <c r="F25" s="300"/>
      <c r="G25" s="252"/>
      <c r="H25" s="252"/>
      <c r="I25" s="252"/>
      <c r="J25" s="252"/>
      <c r="K25" s="252"/>
      <c r="L25" s="252"/>
      <c r="M25" s="253"/>
      <c r="N25" s="253"/>
      <c r="O25" s="253"/>
      <c r="P25" s="253"/>
    </row>
    <row r="26" spans="1:16" ht="17.5" x14ac:dyDescent="0.45">
      <c r="A26" s="298"/>
      <c r="B26" s="476" t="s">
        <v>403</v>
      </c>
      <c r="C26" s="476"/>
      <c r="D26" s="300"/>
      <c r="E26" s="300"/>
      <c r="F26" s="300"/>
      <c r="G26" s="252"/>
      <c r="H26" s="252"/>
      <c r="I26" s="252"/>
      <c r="J26" s="252"/>
      <c r="K26" s="252"/>
      <c r="L26" s="252"/>
      <c r="M26" s="253"/>
      <c r="N26" s="253"/>
      <c r="O26" s="253"/>
      <c r="P26" s="253"/>
    </row>
    <row r="27" spans="1:16" ht="17.5" x14ac:dyDescent="0.45">
      <c r="A27" s="298"/>
      <c r="B27" s="476" t="s">
        <v>404</v>
      </c>
      <c r="C27" s="476"/>
      <c r="D27" s="476"/>
      <c r="E27" s="300"/>
      <c r="F27" s="300"/>
      <c r="G27" s="252"/>
      <c r="H27" s="252"/>
      <c r="I27" s="252"/>
      <c r="J27" s="252"/>
      <c r="K27" s="252"/>
      <c r="L27" s="252"/>
      <c r="M27" s="253"/>
      <c r="N27" s="253"/>
      <c r="O27" s="253"/>
      <c r="P27" s="253"/>
    </row>
    <row r="28" spans="1:16" ht="17.5" x14ac:dyDescent="0.45">
      <c r="A28" s="298"/>
      <c r="B28" s="476" t="s">
        <v>405</v>
      </c>
      <c r="C28" s="476"/>
      <c r="D28" s="300"/>
      <c r="E28" s="300"/>
      <c r="F28" s="300"/>
      <c r="G28" s="252"/>
      <c r="H28" s="252"/>
      <c r="I28" s="252"/>
      <c r="J28" s="252"/>
      <c r="K28" s="252"/>
      <c r="L28" s="252"/>
      <c r="M28" s="253"/>
      <c r="N28" s="253"/>
      <c r="O28" s="253"/>
      <c r="P28" s="253"/>
    </row>
    <row r="29" spans="1:16" ht="17.5" x14ac:dyDescent="0.45">
      <c r="A29" s="298"/>
      <c r="B29" s="251" t="s">
        <v>406</v>
      </c>
      <c r="C29" s="300"/>
      <c r="D29" s="300"/>
      <c r="E29" s="300"/>
      <c r="F29" s="300"/>
      <c r="G29" s="252"/>
      <c r="H29" s="252"/>
      <c r="I29" s="252"/>
      <c r="J29" s="252"/>
      <c r="K29" s="252"/>
      <c r="L29" s="252"/>
      <c r="M29" s="253"/>
      <c r="N29" s="253"/>
      <c r="O29" s="253"/>
      <c r="P29" s="253"/>
    </row>
    <row r="30" spans="1:16" ht="17.5" x14ac:dyDescent="0.45">
      <c r="A30" s="298"/>
      <c r="B30" s="498" t="s">
        <v>185</v>
      </c>
      <c r="C30" s="444"/>
      <c r="D30" s="444"/>
      <c r="E30" s="444"/>
      <c r="F30" s="444"/>
      <c r="G30" s="252"/>
      <c r="H30" s="252"/>
      <c r="I30" s="252"/>
      <c r="J30" s="252"/>
      <c r="K30" s="252"/>
      <c r="L30" s="252"/>
      <c r="M30" s="253"/>
      <c r="N30" s="253"/>
      <c r="O30" s="253"/>
      <c r="P30" s="253"/>
    </row>
    <row r="31" spans="1:16" ht="17.5" x14ac:dyDescent="0.45">
      <c r="A31" s="298"/>
      <c r="B31" s="444"/>
      <c r="C31" s="444"/>
      <c r="D31" s="444"/>
      <c r="E31" s="444"/>
      <c r="F31" s="444"/>
      <c r="G31" s="252"/>
      <c r="H31" s="252"/>
      <c r="I31" s="252"/>
      <c r="J31" s="252"/>
      <c r="K31" s="252"/>
      <c r="L31" s="252"/>
      <c r="M31" s="253"/>
      <c r="N31" s="253"/>
      <c r="O31" s="253"/>
      <c r="P31" s="253"/>
    </row>
    <row r="32" spans="1:16" ht="17.5" x14ac:dyDescent="0.45">
      <c r="A32" s="298"/>
      <c r="B32" s="444"/>
      <c r="C32" s="444"/>
      <c r="D32" s="444"/>
      <c r="E32" s="444"/>
      <c r="F32" s="444"/>
      <c r="G32" s="252"/>
      <c r="H32" s="252"/>
      <c r="I32" s="252"/>
      <c r="J32" s="252"/>
      <c r="K32" s="252"/>
      <c r="L32" s="252"/>
      <c r="M32" s="253"/>
      <c r="N32" s="253"/>
      <c r="O32" s="253"/>
      <c r="P32" s="253"/>
    </row>
    <row r="33" spans="1:25" ht="18" thickBot="1" x14ac:dyDescent="0.5">
      <c r="A33" s="298"/>
      <c r="B33" s="444"/>
      <c r="C33" s="444"/>
      <c r="D33" s="444"/>
      <c r="E33" s="444"/>
      <c r="F33" s="444"/>
      <c r="G33" s="252"/>
      <c r="H33" s="252"/>
      <c r="I33" s="252"/>
      <c r="J33" s="252"/>
      <c r="K33" s="252"/>
      <c r="L33" s="252"/>
      <c r="M33" s="253"/>
      <c r="N33" s="253"/>
      <c r="O33" s="253"/>
      <c r="P33" s="253"/>
    </row>
    <row r="34" spans="1:25" s="164" customFormat="1" ht="17.649999999999999" customHeight="1" x14ac:dyDescent="0.45">
      <c r="A34" s="299"/>
      <c r="B34" s="480" t="s">
        <v>186</v>
      </c>
      <c r="C34" s="481"/>
      <c r="D34" s="481"/>
      <c r="E34" s="481"/>
      <c r="F34" s="482"/>
      <c r="G34" s="254"/>
      <c r="H34" s="254"/>
      <c r="I34" s="254"/>
      <c r="J34" s="254"/>
      <c r="K34" s="254"/>
      <c r="L34" s="254"/>
      <c r="M34" s="243"/>
      <c r="N34" s="243"/>
      <c r="O34" s="243"/>
      <c r="P34" s="243"/>
      <c r="Q34" s="255"/>
      <c r="R34" s="255"/>
      <c r="S34" s="255"/>
      <c r="T34" s="255"/>
      <c r="U34" s="255"/>
      <c r="V34" s="255"/>
      <c r="W34" s="255"/>
      <c r="X34" s="255"/>
      <c r="Y34" s="255"/>
    </row>
    <row r="35" spans="1:25" ht="16.399999999999999" customHeight="1" x14ac:dyDescent="0.45">
      <c r="A35" s="299"/>
      <c r="B35" s="483" t="s">
        <v>187</v>
      </c>
      <c r="C35" s="484"/>
      <c r="D35" s="484"/>
      <c r="E35" s="484"/>
      <c r="F35" s="485"/>
      <c r="G35" s="254"/>
      <c r="H35" s="254"/>
      <c r="I35" s="254"/>
      <c r="J35" s="254"/>
      <c r="K35" s="254"/>
      <c r="L35" s="254"/>
      <c r="M35" s="243"/>
      <c r="N35" s="243"/>
      <c r="O35" s="243"/>
      <c r="P35" s="243"/>
    </row>
    <row r="36" spans="1:25" ht="17.649999999999999" customHeight="1" x14ac:dyDescent="0.45">
      <c r="A36" s="299"/>
      <c r="B36" s="312"/>
      <c r="C36" s="256" t="s">
        <v>188</v>
      </c>
      <c r="D36" s="256" t="s">
        <v>189</v>
      </c>
      <c r="E36" s="257" t="s">
        <v>190</v>
      </c>
      <c r="F36" s="256" t="s">
        <v>191</v>
      </c>
      <c r="G36" s="254"/>
      <c r="H36" s="254"/>
      <c r="I36" s="254"/>
      <c r="J36" s="254"/>
      <c r="K36" s="254"/>
      <c r="L36" s="254"/>
      <c r="M36" s="243"/>
      <c r="N36" s="243"/>
      <c r="O36" s="243"/>
      <c r="P36" s="243"/>
    </row>
    <row r="37" spans="1:25" ht="17.649999999999999" customHeight="1" x14ac:dyDescent="0.45">
      <c r="A37" s="299"/>
      <c r="B37" s="450" t="s">
        <v>13</v>
      </c>
      <c r="C37" s="451"/>
      <c r="D37" s="451"/>
      <c r="E37" s="451"/>
      <c r="F37" s="452"/>
      <c r="G37" s="254"/>
      <c r="H37" s="254"/>
      <c r="I37" s="254"/>
      <c r="J37" s="254"/>
      <c r="K37" s="254"/>
      <c r="L37" s="254"/>
      <c r="M37" s="243"/>
      <c r="N37" s="243"/>
      <c r="O37" s="243"/>
      <c r="P37" s="243"/>
    </row>
    <row r="38" spans="1:25" ht="34.4" customHeight="1" x14ac:dyDescent="0.45">
      <c r="A38" s="299"/>
      <c r="B38" s="230" t="s">
        <v>192</v>
      </c>
      <c r="C38" s="258">
        <f>C68</f>
        <v>0.3</v>
      </c>
      <c r="D38" s="258">
        <f>D68</f>
        <v>0.35</v>
      </c>
      <c r="E38" s="259">
        <f>E68</f>
        <v>0.35</v>
      </c>
      <c r="F38" s="260">
        <f>SUM(C38:E38)</f>
        <v>0.99999999999999989</v>
      </c>
      <c r="G38" s="254"/>
      <c r="H38" s="254"/>
      <c r="I38" s="254"/>
      <c r="J38" s="254"/>
      <c r="K38" s="254"/>
      <c r="L38" s="254"/>
      <c r="M38" s="243"/>
      <c r="N38" s="243"/>
      <c r="O38" s="243"/>
      <c r="P38" s="243"/>
      <c r="U38" s="261"/>
    </row>
    <row r="39" spans="1:25" ht="39.4" customHeight="1" x14ac:dyDescent="0.45">
      <c r="A39" s="299"/>
      <c r="B39" s="230" t="s">
        <v>193</v>
      </c>
      <c r="C39" s="168">
        <f>($D$50/$C$50)*C68</f>
        <v>0</v>
      </c>
      <c r="D39" s="168">
        <f>($D$55/$C$55)*D68</f>
        <v>0</v>
      </c>
      <c r="E39" s="168">
        <f>($D$59/$C$59)*E68</f>
        <v>0</v>
      </c>
      <c r="F39" s="245">
        <f>SUM(C39:E39)</f>
        <v>0</v>
      </c>
      <c r="G39" s="254"/>
      <c r="H39" s="254"/>
      <c r="I39" s="254"/>
      <c r="J39" s="254"/>
      <c r="K39" s="254"/>
      <c r="L39" s="254"/>
      <c r="M39" s="243"/>
      <c r="N39" s="243"/>
      <c r="O39" s="243"/>
      <c r="P39" s="243"/>
    </row>
    <row r="40" spans="1:25" ht="39.4" customHeight="1" x14ac:dyDescent="0.45">
      <c r="A40" s="299"/>
      <c r="B40" s="450" t="s">
        <v>14</v>
      </c>
      <c r="C40" s="451"/>
      <c r="D40" s="451"/>
      <c r="E40" s="451"/>
      <c r="F40" s="452"/>
      <c r="G40" s="254"/>
      <c r="H40" s="254"/>
      <c r="I40" s="254"/>
      <c r="J40" s="254"/>
      <c r="K40" s="254"/>
      <c r="L40" s="254"/>
      <c r="M40" s="243"/>
      <c r="N40" s="243"/>
      <c r="O40" s="243"/>
      <c r="P40" s="243"/>
    </row>
    <row r="41" spans="1:25" ht="39.4" customHeight="1" x14ac:dyDescent="0.45">
      <c r="A41" s="299"/>
      <c r="B41" s="230" t="s">
        <v>192</v>
      </c>
      <c r="C41" s="262">
        <f>C74</f>
        <v>0.3</v>
      </c>
      <c r="D41" s="263">
        <f>D74</f>
        <v>0.35</v>
      </c>
      <c r="E41" s="264">
        <f>E74</f>
        <v>0.35</v>
      </c>
      <c r="F41" s="260">
        <f>SUM(C41:E41)</f>
        <v>0.99999999999999989</v>
      </c>
      <c r="G41" s="254"/>
      <c r="H41" s="254"/>
      <c r="I41" s="254"/>
      <c r="J41" s="254"/>
      <c r="K41" s="254"/>
      <c r="L41" s="254"/>
      <c r="M41" s="243"/>
      <c r="N41" s="243"/>
      <c r="O41" s="243"/>
      <c r="P41" s="243"/>
    </row>
    <row r="42" spans="1:25" ht="39.4" customHeight="1" x14ac:dyDescent="0.45">
      <c r="A42" s="299"/>
      <c r="B42" s="230" t="s">
        <v>193</v>
      </c>
      <c r="C42" s="168">
        <f>($D$50/$C$50)*C74</f>
        <v>0</v>
      </c>
      <c r="D42" s="168">
        <f>($D$55/$C$55)*D74</f>
        <v>0</v>
      </c>
      <c r="E42" s="168">
        <f>($D$59/$C$59)*E74</f>
        <v>0</v>
      </c>
      <c r="F42" s="245">
        <f>SUM(C42:E42)</f>
        <v>0</v>
      </c>
      <c r="G42" s="254"/>
      <c r="H42" s="254"/>
      <c r="I42" s="254"/>
      <c r="J42" s="254"/>
      <c r="K42" s="254"/>
      <c r="L42" s="254"/>
      <c r="M42" s="243"/>
      <c r="N42" s="243"/>
      <c r="O42" s="243"/>
      <c r="P42" s="243"/>
    </row>
    <row r="43" spans="1:25" ht="39.4" customHeight="1" x14ac:dyDescent="0.45">
      <c r="A43" s="299"/>
      <c r="B43" s="450" t="s">
        <v>15</v>
      </c>
      <c r="C43" s="451"/>
      <c r="D43" s="451"/>
      <c r="E43" s="451"/>
      <c r="F43" s="452"/>
      <c r="G43" s="254"/>
      <c r="H43" s="254"/>
      <c r="I43" s="254"/>
      <c r="J43" s="254"/>
      <c r="K43" s="254"/>
      <c r="L43" s="254"/>
      <c r="M43" s="243"/>
      <c r="N43" s="243"/>
      <c r="O43" s="243"/>
      <c r="P43" s="243"/>
    </row>
    <row r="44" spans="1:25" ht="39.4" customHeight="1" x14ac:dyDescent="0.45">
      <c r="A44" s="299"/>
      <c r="B44" s="230" t="s">
        <v>192</v>
      </c>
      <c r="C44" s="262">
        <f>C80</f>
        <v>0.3</v>
      </c>
      <c r="D44" s="263">
        <f>D80</f>
        <v>0.35</v>
      </c>
      <c r="E44" s="264">
        <f>E80</f>
        <v>0.35</v>
      </c>
      <c r="F44" s="260">
        <f>SUM(C44:E44)</f>
        <v>0.99999999999999989</v>
      </c>
      <c r="G44" s="254"/>
      <c r="H44" s="254"/>
      <c r="I44" s="254"/>
      <c r="J44" s="254"/>
      <c r="K44" s="254"/>
      <c r="L44" s="254"/>
      <c r="M44" s="243"/>
      <c r="N44" s="243"/>
      <c r="O44" s="243"/>
      <c r="P44" s="243"/>
    </row>
    <row r="45" spans="1:25" ht="39.4" customHeight="1" x14ac:dyDescent="0.45">
      <c r="A45" s="299"/>
      <c r="B45" s="230" t="s">
        <v>193</v>
      </c>
      <c r="C45" s="168">
        <f>($D$50/$C$50)*C80</f>
        <v>0</v>
      </c>
      <c r="D45" s="168">
        <f>($D$55/$C$55)*D80</f>
        <v>0</v>
      </c>
      <c r="E45" s="168">
        <f>($D$59/$C$59)*E80</f>
        <v>0</v>
      </c>
      <c r="F45" s="245">
        <f>SUM(C45:E45)</f>
        <v>0</v>
      </c>
      <c r="G45" s="254"/>
      <c r="H45" s="254"/>
      <c r="I45" s="254"/>
      <c r="J45" s="254"/>
      <c r="K45" s="254"/>
      <c r="L45" s="254"/>
      <c r="M45" s="243"/>
      <c r="N45" s="243"/>
      <c r="O45" s="243"/>
      <c r="P45" s="243"/>
    </row>
    <row r="46" spans="1:25" ht="19.5" customHeight="1" x14ac:dyDescent="0.45">
      <c r="A46" s="299"/>
      <c r="B46" s="230" t="s">
        <v>194</v>
      </c>
      <c r="C46" s="265">
        <f>D88</f>
        <v>0</v>
      </c>
      <c r="D46" s="265">
        <f t="shared" ref="D46" si="0">E88</f>
        <v>0</v>
      </c>
      <c r="E46" s="266">
        <f>F88</f>
        <v>0</v>
      </c>
      <c r="F46" s="265">
        <f>SUM(C46:E46)</f>
        <v>0</v>
      </c>
      <c r="G46" s="254"/>
      <c r="H46" s="254"/>
      <c r="I46" s="254"/>
      <c r="J46" s="254"/>
      <c r="K46" s="254"/>
      <c r="L46" s="254"/>
      <c r="M46" s="243"/>
      <c r="N46" s="243"/>
      <c r="O46" s="243"/>
      <c r="P46" s="243"/>
    </row>
    <row r="47" spans="1:25" s="165" customFormat="1" ht="18" customHeight="1" x14ac:dyDescent="0.45">
      <c r="A47" s="299"/>
      <c r="B47" s="267" t="s">
        <v>195</v>
      </c>
      <c r="C47" s="268">
        <f>C94</f>
        <v>0</v>
      </c>
      <c r="D47" s="268">
        <f>C95</f>
        <v>0</v>
      </c>
      <c r="E47" s="269">
        <f>C96</f>
        <v>0</v>
      </c>
      <c r="F47" s="268">
        <f>SUM(C47:E47)</f>
        <v>0</v>
      </c>
      <c r="G47" s="254"/>
      <c r="H47" s="254"/>
      <c r="I47" s="254"/>
      <c r="J47" s="254"/>
      <c r="K47" s="254"/>
      <c r="L47" s="254"/>
      <c r="M47" s="243"/>
      <c r="N47" s="243"/>
      <c r="O47" s="243"/>
      <c r="P47" s="243"/>
      <c r="Q47" s="270"/>
      <c r="R47" s="270"/>
      <c r="S47" s="270"/>
      <c r="T47" s="270"/>
      <c r="U47" s="270"/>
      <c r="V47" s="270"/>
      <c r="W47" s="270"/>
      <c r="X47" s="270"/>
      <c r="Y47" s="270"/>
    </row>
    <row r="48" spans="1:25" ht="46.4" customHeight="1" x14ac:dyDescent="0.45">
      <c r="A48" s="299"/>
      <c r="B48" s="486" t="s">
        <v>196</v>
      </c>
      <c r="C48" s="487"/>
      <c r="D48" s="488"/>
      <c r="E48" s="301"/>
      <c r="F48" s="302"/>
      <c r="G48" s="254"/>
      <c r="H48" s="254"/>
      <c r="I48" s="254"/>
      <c r="J48" s="254"/>
      <c r="K48" s="254"/>
      <c r="L48" s="254"/>
      <c r="M48" s="243"/>
      <c r="N48" s="243"/>
      <c r="O48" s="243"/>
      <c r="P48" s="243"/>
    </row>
    <row r="49" spans="1:16" ht="24.75" customHeight="1" x14ac:dyDescent="0.45">
      <c r="A49" s="299"/>
      <c r="B49" s="229" t="s">
        <v>197</v>
      </c>
      <c r="C49" s="271" t="s">
        <v>198</v>
      </c>
      <c r="D49" s="272" t="s">
        <v>199</v>
      </c>
      <c r="E49" s="303"/>
      <c r="F49" s="304"/>
      <c r="G49" s="254"/>
      <c r="H49" s="254"/>
      <c r="I49" s="254"/>
      <c r="J49" s="254"/>
      <c r="K49" s="254"/>
      <c r="L49" s="254"/>
      <c r="M49" s="243"/>
      <c r="N49" s="243"/>
      <c r="O49" s="243"/>
      <c r="P49" s="243"/>
    </row>
    <row r="50" spans="1:16" ht="17.649999999999999" customHeight="1" x14ac:dyDescent="0.45">
      <c r="A50" s="299"/>
      <c r="B50" s="230" t="s">
        <v>200</v>
      </c>
      <c r="C50" s="169">
        <v>0.3</v>
      </c>
      <c r="D50" s="136">
        <v>0</v>
      </c>
      <c r="E50" s="305"/>
      <c r="F50" s="306"/>
      <c r="G50" s="254"/>
      <c r="H50" s="254"/>
      <c r="I50" s="254"/>
      <c r="J50" s="254"/>
      <c r="K50" s="254"/>
      <c r="L50" s="254"/>
      <c r="M50" s="243"/>
      <c r="N50" s="243"/>
      <c r="O50" s="243"/>
      <c r="P50" s="243"/>
    </row>
    <row r="51" spans="1:16" ht="17.5" x14ac:dyDescent="0.45">
      <c r="A51" s="299"/>
      <c r="B51" s="230" t="s">
        <v>201</v>
      </c>
      <c r="C51" s="187">
        <v>0</v>
      </c>
      <c r="D51" s="168">
        <f>(D50/C50)*C51</f>
        <v>0</v>
      </c>
      <c r="E51" s="305"/>
      <c r="F51" s="306"/>
      <c r="G51" s="254"/>
      <c r="H51" s="254"/>
      <c r="I51" s="254"/>
      <c r="J51" s="254"/>
      <c r="K51" s="254"/>
      <c r="L51" s="254"/>
      <c r="M51" s="243"/>
      <c r="N51" s="243"/>
      <c r="O51" s="243"/>
      <c r="P51" s="243"/>
    </row>
    <row r="52" spans="1:16" ht="17.649999999999999" customHeight="1" x14ac:dyDescent="0.45">
      <c r="A52" s="299"/>
      <c r="B52" s="230" t="s">
        <v>202</v>
      </c>
      <c r="C52" s="135">
        <v>0</v>
      </c>
      <c r="D52" s="168">
        <f>(D50/C50)*C52</f>
        <v>0</v>
      </c>
      <c r="E52" s="305"/>
      <c r="F52" s="306"/>
      <c r="G52" s="254"/>
      <c r="H52" s="254"/>
      <c r="I52" s="254"/>
      <c r="J52" s="254"/>
      <c r="K52" s="254"/>
      <c r="L52" s="254"/>
      <c r="M52" s="243"/>
      <c r="N52" s="243"/>
      <c r="O52" s="243"/>
      <c r="P52" s="243"/>
    </row>
    <row r="53" spans="1:16" ht="34.4" customHeight="1" x14ac:dyDescent="0.45">
      <c r="A53" s="299"/>
      <c r="B53" s="230" t="s">
        <v>203</v>
      </c>
      <c r="C53" s="169">
        <f>C50-C51+C52</f>
        <v>0.3</v>
      </c>
      <c r="D53" s="168">
        <f>D50-D51+D52</f>
        <v>0</v>
      </c>
      <c r="E53" s="305"/>
      <c r="F53" s="306"/>
      <c r="G53" s="254"/>
      <c r="H53" s="254"/>
      <c r="I53" s="254"/>
      <c r="J53" s="254"/>
      <c r="K53" s="254"/>
      <c r="L53" s="254"/>
      <c r="M53" s="243"/>
      <c r="N53" s="243"/>
      <c r="O53" s="243"/>
      <c r="P53" s="243"/>
    </row>
    <row r="54" spans="1:16" ht="20.149999999999999" customHeight="1" x14ac:dyDescent="0.45">
      <c r="A54" s="299"/>
      <c r="B54" s="273" t="s">
        <v>204</v>
      </c>
      <c r="C54" s="274" t="s">
        <v>205</v>
      </c>
      <c r="D54" s="275" t="s">
        <v>206</v>
      </c>
      <c r="E54" s="305"/>
      <c r="F54" s="306"/>
      <c r="G54" s="254"/>
      <c r="H54" s="254"/>
      <c r="I54" s="254"/>
      <c r="J54" s="254"/>
      <c r="K54" s="254"/>
      <c r="L54" s="254"/>
      <c r="M54" s="243"/>
      <c r="N54" s="243"/>
      <c r="O54" s="243"/>
      <c r="P54" s="243"/>
    </row>
    <row r="55" spans="1:16" ht="17.649999999999999" customHeight="1" x14ac:dyDescent="0.45">
      <c r="A55" s="299"/>
      <c r="B55" s="230" t="s">
        <v>200</v>
      </c>
      <c r="C55" s="169">
        <v>0.35</v>
      </c>
      <c r="D55" s="136">
        <v>0</v>
      </c>
      <c r="E55" s="305"/>
      <c r="F55" s="306"/>
      <c r="G55" s="254"/>
      <c r="H55" s="254"/>
      <c r="I55" s="254"/>
      <c r="J55" s="254"/>
      <c r="K55" s="254"/>
      <c r="L55" s="254"/>
      <c r="M55" s="243"/>
      <c r="N55" s="243"/>
      <c r="O55" s="243"/>
      <c r="P55" s="243"/>
    </row>
    <row r="56" spans="1:16" ht="17.5" x14ac:dyDescent="0.45">
      <c r="A56" s="299"/>
      <c r="B56" s="230" t="s">
        <v>207</v>
      </c>
      <c r="C56" s="137">
        <v>0</v>
      </c>
      <c r="D56" s="168">
        <f>(D55/C55)*C56</f>
        <v>0</v>
      </c>
      <c r="E56" s="305"/>
      <c r="F56" s="306"/>
      <c r="G56" s="254"/>
      <c r="H56" s="254"/>
      <c r="I56" s="254"/>
      <c r="J56" s="254"/>
      <c r="K56" s="254"/>
      <c r="L56" s="254"/>
      <c r="M56" s="243"/>
      <c r="N56" s="243"/>
      <c r="O56" s="243"/>
      <c r="P56" s="243"/>
    </row>
    <row r="57" spans="1:16" ht="17.649999999999999" customHeight="1" x14ac:dyDescent="0.45">
      <c r="A57" s="299"/>
      <c r="B57" s="230" t="s">
        <v>208</v>
      </c>
      <c r="C57" s="169">
        <f>SUM(C55:C56)</f>
        <v>0.35</v>
      </c>
      <c r="D57" s="168">
        <f>SUM(D55:D56)</f>
        <v>0</v>
      </c>
      <c r="E57" s="305"/>
      <c r="F57" s="306"/>
      <c r="G57" s="254"/>
      <c r="H57" s="254"/>
      <c r="I57" s="254"/>
      <c r="J57" s="254"/>
      <c r="K57" s="254"/>
      <c r="L57" s="254"/>
      <c r="M57" s="243"/>
      <c r="N57" s="243"/>
      <c r="O57" s="243"/>
      <c r="P57" s="243"/>
    </row>
    <row r="58" spans="1:16" ht="34.4" customHeight="1" x14ac:dyDescent="0.45">
      <c r="A58" s="299"/>
      <c r="B58" s="276" t="s">
        <v>204</v>
      </c>
      <c r="C58" s="277" t="s">
        <v>209</v>
      </c>
      <c r="D58" s="277" t="s">
        <v>210</v>
      </c>
      <c r="E58" s="305"/>
      <c r="F58" s="306"/>
      <c r="G58" s="254"/>
      <c r="H58" s="254"/>
      <c r="I58" s="254"/>
      <c r="J58" s="254"/>
      <c r="K58" s="254"/>
      <c r="L58" s="254"/>
      <c r="M58" s="243"/>
      <c r="N58" s="243"/>
      <c r="O58" s="243"/>
      <c r="P58" s="243"/>
    </row>
    <row r="59" spans="1:16" ht="17.649999999999999" customHeight="1" x14ac:dyDescent="0.45">
      <c r="A59" s="299"/>
      <c r="B59" s="230" t="s">
        <v>200</v>
      </c>
      <c r="C59" s="169">
        <v>0.35</v>
      </c>
      <c r="D59" s="136">
        <v>0</v>
      </c>
      <c r="E59" s="305"/>
      <c r="F59" s="306"/>
      <c r="G59" s="254"/>
      <c r="H59" s="254"/>
      <c r="I59" s="254"/>
      <c r="J59" s="254"/>
      <c r="K59" s="254"/>
      <c r="L59" s="254"/>
      <c r="M59" s="243"/>
      <c r="N59" s="243"/>
      <c r="O59" s="243"/>
      <c r="P59" s="243"/>
    </row>
    <row r="60" spans="1:16" ht="17.649999999999999" customHeight="1" x14ac:dyDescent="0.45">
      <c r="A60" s="299"/>
      <c r="B60" s="230" t="s">
        <v>207</v>
      </c>
      <c r="C60" s="137">
        <v>0</v>
      </c>
      <c r="D60" s="168">
        <f>(D59/C59)*C60</f>
        <v>0</v>
      </c>
      <c r="E60" s="305"/>
      <c r="F60" s="306"/>
      <c r="G60" s="254"/>
      <c r="H60" s="254"/>
      <c r="I60" s="254"/>
      <c r="J60" s="254"/>
      <c r="K60" s="254"/>
      <c r="L60" s="254"/>
      <c r="M60" s="243"/>
      <c r="N60" s="243"/>
      <c r="O60" s="243"/>
      <c r="P60" s="243"/>
    </row>
    <row r="61" spans="1:16" ht="21.65" customHeight="1" x14ac:dyDescent="0.45">
      <c r="A61" s="299"/>
      <c r="B61" s="278" t="s">
        <v>211</v>
      </c>
      <c r="C61" s="170">
        <f>SUM(C59:C60)</f>
        <v>0.35</v>
      </c>
      <c r="D61" s="188">
        <f>SUM(D59:D60)</f>
        <v>0</v>
      </c>
      <c r="E61" s="305"/>
      <c r="F61" s="306"/>
      <c r="G61" s="254"/>
      <c r="H61" s="254"/>
      <c r="I61" s="254"/>
      <c r="J61" s="254"/>
      <c r="K61" s="254"/>
      <c r="L61" s="254"/>
      <c r="M61" s="243"/>
      <c r="N61" s="243"/>
      <c r="O61" s="243"/>
      <c r="P61" s="243"/>
    </row>
    <row r="62" spans="1:16" ht="21.65" customHeight="1" x14ac:dyDescent="0.45">
      <c r="A62" s="299"/>
      <c r="B62" s="495" t="s">
        <v>212</v>
      </c>
      <c r="C62" s="496"/>
      <c r="D62" s="496"/>
      <c r="E62" s="497"/>
      <c r="F62" s="307"/>
      <c r="G62" s="254"/>
      <c r="H62" s="254"/>
      <c r="I62" s="254"/>
      <c r="J62" s="254"/>
      <c r="K62" s="254"/>
      <c r="L62" s="254"/>
      <c r="M62" s="243"/>
      <c r="N62" s="243"/>
      <c r="O62" s="243"/>
      <c r="P62" s="243"/>
    </row>
    <row r="63" spans="1:16" ht="21.65" customHeight="1" x14ac:dyDescent="0.45">
      <c r="A63" s="299"/>
      <c r="B63" s="492" t="s">
        <v>93</v>
      </c>
      <c r="C63" s="493"/>
      <c r="D63" s="493"/>
      <c r="E63" s="494"/>
      <c r="F63" s="307"/>
      <c r="G63" s="254"/>
      <c r="H63" s="254"/>
      <c r="I63" s="254"/>
      <c r="J63" s="254"/>
      <c r="K63" s="254"/>
      <c r="L63" s="254"/>
      <c r="M63" s="243"/>
      <c r="N63" s="243"/>
      <c r="O63" s="243"/>
      <c r="P63" s="243"/>
    </row>
    <row r="64" spans="1:16" ht="21.65" customHeight="1" x14ac:dyDescent="0.45">
      <c r="A64" s="299"/>
      <c r="B64" s="311"/>
      <c r="C64" s="279" t="s">
        <v>213</v>
      </c>
      <c r="D64" s="279" t="s">
        <v>189</v>
      </c>
      <c r="E64" s="280" t="s">
        <v>190</v>
      </c>
      <c r="F64" s="308"/>
      <c r="G64" s="254"/>
      <c r="H64" s="254"/>
      <c r="I64" s="254"/>
      <c r="J64" s="254"/>
      <c r="K64" s="254"/>
      <c r="L64" s="254"/>
      <c r="M64" s="243"/>
      <c r="N64" s="243"/>
      <c r="O64" s="243"/>
      <c r="P64" s="243"/>
    </row>
    <row r="65" spans="1:16" ht="36" customHeight="1" x14ac:dyDescent="0.45">
      <c r="A65" s="299"/>
      <c r="B65" s="230" t="s">
        <v>214</v>
      </c>
      <c r="C65" s="281">
        <f>IF(C53=0.3,0.3,C53)</f>
        <v>0.3</v>
      </c>
      <c r="D65" s="281">
        <f>IF(C57=0.35,0.35,C57)</f>
        <v>0.35</v>
      </c>
      <c r="E65" s="169">
        <f>IF(C61=0.35,0.35,C61)</f>
        <v>0.35</v>
      </c>
      <c r="F65" s="309"/>
      <c r="G65" s="254"/>
      <c r="H65" s="254"/>
      <c r="I65" s="254"/>
      <c r="J65" s="254"/>
      <c r="K65" s="254"/>
      <c r="L65" s="254"/>
      <c r="M65" s="243"/>
      <c r="N65" s="243"/>
      <c r="O65" s="243"/>
      <c r="P65" s="243"/>
    </row>
    <row r="66" spans="1:16" ht="21.65" customHeight="1" x14ac:dyDescent="0.45">
      <c r="A66" s="299"/>
      <c r="B66" s="230" t="s">
        <v>201</v>
      </c>
      <c r="C66" s="187">
        <v>0</v>
      </c>
      <c r="D66" s="187">
        <v>0</v>
      </c>
      <c r="E66" s="189">
        <v>0</v>
      </c>
      <c r="F66" s="309"/>
      <c r="G66" s="254"/>
      <c r="H66" s="254"/>
      <c r="I66" s="254"/>
      <c r="J66" s="254"/>
      <c r="K66" s="254"/>
      <c r="L66" s="254"/>
      <c r="M66" s="243"/>
      <c r="N66" s="243"/>
      <c r="O66" s="243"/>
      <c r="P66" s="243"/>
    </row>
    <row r="67" spans="1:16" ht="21.65" customHeight="1" x14ac:dyDescent="0.45">
      <c r="A67" s="299"/>
      <c r="B67" s="230" t="s">
        <v>202</v>
      </c>
      <c r="C67" s="137">
        <v>0</v>
      </c>
      <c r="D67" s="137">
        <v>0</v>
      </c>
      <c r="E67" s="135">
        <v>0</v>
      </c>
      <c r="F67" s="309"/>
      <c r="G67" s="254"/>
      <c r="H67" s="254"/>
      <c r="I67" s="254"/>
      <c r="J67" s="254"/>
      <c r="K67" s="254"/>
      <c r="L67" s="254"/>
      <c r="M67" s="243"/>
      <c r="N67" s="243"/>
      <c r="O67" s="243"/>
      <c r="P67" s="243"/>
    </row>
    <row r="68" spans="1:16" ht="43.5" customHeight="1" x14ac:dyDescent="0.45">
      <c r="A68" s="299"/>
      <c r="B68" s="278" t="s">
        <v>215</v>
      </c>
      <c r="C68" s="282">
        <f>C65-C66+C67</f>
        <v>0.3</v>
      </c>
      <c r="D68" s="282">
        <f t="shared" ref="D68:E68" si="1">D65-D66+D67</f>
        <v>0.35</v>
      </c>
      <c r="E68" s="282">
        <f t="shared" si="1"/>
        <v>0.35</v>
      </c>
      <c r="F68" s="309"/>
      <c r="G68" s="254"/>
      <c r="H68" s="254"/>
      <c r="I68" s="254"/>
      <c r="J68" s="254"/>
      <c r="K68" s="254"/>
      <c r="L68" s="254"/>
      <c r="M68" s="243"/>
      <c r="N68" s="243"/>
      <c r="O68" s="243"/>
      <c r="P68" s="243"/>
    </row>
    <row r="69" spans="1:16" ht="21.65" customHeight="1" x14ac:dyDescent="0.45">
      <c r="A69" s="299"/>
      <c r="B69" s="492" t="s">
        <v>94</v>
      </c>
      <c r="C69" s="493"/>
      <c r="D69" s="493"/>
      <c r="E69" s="494"/>
      <c r="F69" s="307"/>
      <c r="G69" s="254"/>
      <c r="H69" s="254"/>
      <c r="I69" s="254"/>
      <c r="J69" s="254"/>
      <c r="K69" s="254"/>
      <c r="L69" s="254"/>
      <c r="M69" s="243"/>
      <c r="N69" s="243"/>
      <c r="O69" s="243"/>
      <c r="P69" s="243"/>
    </row>
    <row r="70" spans="1:16" ht="21.65" customHeight="1" x14ac:dyDescent="0.45">
      <c r="A70" s="299"/>
      <c r="B70" s="310"/>
      <c r="C70" s="279" t="s">
        <v>213</v>
      </c>
      <c r="D70" s="279" t="s">
        <v>189</v>
      </c>
      <c r="E70" s="280" t="s">
        <v>190</v>
      </c>
      <c r="F70" s="308"/>
      <c r="G70" s="254"/>
      <c r="H70" s="254"/>
      <c r="I70" s="254"/>
      <c r="J70" s="254"/>
      <c r="K70" s="254"/>
      <c r="L70" s="254"/>
      <c r="M70" s="243"/>
      <c r="N70" s="243"/>
      <c r="O70" s="243"/>
      <c r="P70" s="243"/>
    </row>
    <row r="71" spans="1:16" ht="37.5" customHeight="1" x14ac:dyDescent="0.45">
      <c r="A71" s="299"/>
      <c r="B71" s="230" t="s">
        <v>214</v>
      </c>
      <c r="C71" s="281">
        <f>IF(C53=0.3,0.3,C53)</f>
        <v>0.3</v>
      </c>
      <c r="D71" s="281">
        <f>IF(C57=0.35,0.35,C57)</f>
        <v>0.35</v>
      </c>
      <c r="E71" s="169">
        <f>IF(C61=0.35,0.35,C61)</f>
        <v>0.35</v>
      </c>
      <c r="F71" s="309"/>
      <c r="G71" s="254"/>
      <c r="H71" s="254"/>
      <c r="I71" s="254"/>
      <c r="J71" s="254"/>
      <c r="K71" s="254"/>
      <c r="L71" s="254"/>
      <c r="M71" s="243"/>
      <c r="N71" s="243"/>
      <c r="O71" s="243"/>
      <c r="P71" s="243"/>
    </row>
    <row r="72" spans="1:16" ht="21.65" customHeight="1" x14ac:dyDescent="0.45">
      <c r="A72" s="299"/>
      <c r="B72" s="230" t="s">
        <v>201</v>
      </c>
      <c r="C72" s="187">
        <v>0</v>
      </c>
      <c r="D72" s="187">
        <v>0</v>
      </c>
      <c r="E72" s="189">
        <v>0</v>
      </c>
      <c r="F72" s="309"/>
      <c r="G72" s="254"/>
      <c r="H72" s="254"/>
      <c r="I72" s="254"/>
      <c r="J72" s="254"/>
      <c r="K72" s="254"/>
      <c r="L72" s="254"/>
      <c r="M72" s="243"/>
      <c r="N72" s="243"/>
      <c r="O72" s="243"/>
      <c r="P72" s="243"/>
    </row>
    <row r="73" spans="1:16" ht="21.65" customHeight="1" x14ac:dyDescent="0.45">
      <c r="A73" s="299"/>
      <c r="B73" s="230" t="s">
        <v>202</v>
      </c>
      <c r="C73" s="137">
        <v>0</v>
      </c>
      <c r="D73" s="137">
        <v>0</v>
      </c>
      <c r="E73" s="135">
        <v>0</v>
      </c>
      <c r="F73" s="309"/>
      <c r="G73" s="254"/>
      <c r="H73" s="254"/>
      <c r="I73" s="254"/>
      <c r="J73" s="254"/>
      <c r="K73" s="254"/>
      <c r="L73" s="254"/>
      <c r="M73" s="243"/>
      <c r="N73" s="243"/>
      <c r="O73" s="243"/>
      <c r="P73" s="243"/>
    </row>
    <row r="74" spans="1:16" ht="48.4" customHeight="1" x14ac:dyDescent="0.45">
      <c r="A74" s="299"/>
      <c r="B74" s="278" t="s">
        <v>215</v>
      </c>
      <c r="C74" s="282">
        <f>C71-C72+C73</f>
        <v>0.3</v>
      </c>
      <c r="D74" s="282">
        <f t="shared" ref="D74" si="2">D71-D72+D73</f>
        <v>0.35</v>
      </c>
      <c r="E74" s="282">
        <f t="shared" ref="E74" si="3">E71-E72+E73</f>
        <v>0.35</v>
      </c>
      <c r="F74" s="309"/>
      <c r="G74" s="254"/>
      <c r="H74" s="254"/>
      <c r="I74" s="254"/>
      <c r="J74" s="254"/>
      <c r="K74" s="254"/>
      <c r="L74" s="254"/>
      <c r="M74" s="243"/>
      <c r="N74" s="243"/>
      <c r="O74" s="243"/>
      <c r="P74" s="243"/>
    </row>
    <row r="75" spans="1:16" ht="27" customHeight="1" x14ac:dyDescent="0.45">
      <c r="A75" s="299"/>
      <c r="B75" s="492" t="s">
        <v>95</v>
      </c>
      <c r="C75" s="493"/>
      <c r="D75" s="493"/>
      <c r="E75" s="494"/>
      <c r="F75" s="307"/>
      <c r="G75" s="254"/>
      <c r="H75" s="254"/>
      <c r="I75" s="254"/>
      <c r="J75" s="254"/>
      <c r="K75" s="254"/>
      <c r="L75" s="254"/>
      <c r="M75" s="243"/>
      <c r="N75" s="243"/>
      <c r="O75" s="243"/>
      <c r="P75" s="243"/>
    </row>
    <row r="76" spans="1:16" ht="29.15" customHeight="1" x14ac:dyDescent="0.45">
      <c r="A76" s="299"/>
      <c r="B76" s="310"/>
      <c r="C76" s="279" t="s">
        <v>213</v>
      </c>
      <c r="D76" s="279" t="s">
        <v>189</v>
      </c>
      <c r="E76" s="280" t="s">
        <v>190</v>
      </c>
      <c r="F76" s="308"/>
      <c r="G76" s="254"/>
      <c r="H76" s="254"/>
      <c r="I76" s="254"/>
      <c r="J76" s="254"/>
      <c r="K76" s="254"/>
      <c r="L76" s="254"/>
      <c r="M76" s="243"/>
      <c r="N76" s="243"/>
      <c r="O76" s="243"/>
      <c r="P76" s="243"/>
    </row>
    <row r="77" spans="1:16" ht="38.15" customHeight="1" x14ac:dyDescent="0.45">
      <c r="A77" s="299"/>
      <c r="B77" s="230" t="s">
        <v>214</v>
      </c>
      <c r="C77" s="281">
        <f>IF(C53=0.3,0.3,C53)</f>
        <v>0.3</v>
      </c>
      <c r="D77" s="281">
        <f>IF(C57=0.35,0.35,C57)</f>
        <v>0.35</v>
      </c>
      <c r="E77" s="169">
        <f>IF(C61=0.35,0.35,C61)</f>
        <v>0.35</v>
      </c>
      <c r="F77" s="309"/>
      <c r="G77" s="254"/>
      <c r="H77" s="254"/>
      <c r="I77" s="254"/>
      <c r="J77" s="254"/>
      <c r="K77" s="254"/>
      <c r="L77" s="254"/>
      <c r="M77" s="243"/>
      <c r="N77" s="243"/>
      <c r="O77" s="243"/>
      <c r="P77" s="243"/>
    </row>
    <row r="78" spans="1:16" ht="17.649999999999999" customHeight="1" x14ac:dyDescent="0.45">
      <c r="A78" s="299"/>
      <c r="B78" s="230" t="s">
        <v>201</v>
      </c>
      <c r="C78" s="187">
        <v>0</v>
      </c>
      <c r="D78" s="187">
        <v>0</v>
      </c>
      <c r="E78" s="189">
        <v>0</v>
      </c>
      <c r="F78" s="309"/>
      <c r="G78" s="254"/>
      <c r="H78" s="254"/>
      <c r="I78" s="254"/>
      <c r="J78" s="254"/>
      <c r="K78" s="254"/>
      <c r="L78" s="254"/>
      <c r="M78" s="243"/>
      <c r="N78" s="243"/>
      <c r="O78" s="243"/>
      <c r="P78" s="243"/>
    </row>
    <row r="79" spans="1:16" ht="17.649999999999999" customHeight="1" x14ac:dyDescent="0.45">
      <c r="A79" s="299"/>
      <c r="B79" s="230" t="s">
        <v>202</v>
      </c>
      <c r="C79" s="137">
        <v>0</v>
      </c>
      <c r="D79" s="137">
        <v>0</v>
      </c>
      <c r="E79" s="135">
        <v>0</v>
      </c>
      <c r="F79" s="309"/>
      <c r="G79" s="254"/>
      <c r="H79" s="254"/>
      <c r="I79" s="254"/>
      <c r="J79" s="254"/>
      <c r="K79" s="254"/>
      <c r="L79" s="254"/>
      <c r="M79" s="243"/>
      <c r="N79" s="243"/>
      <c r="O79" s="243"/>
      <c r="P79" s="243"/>
    </row>
    <row r="80" spans="1:16" ht="37.5" customHeight="1" x14ac:dyDescent="0.45">
      <c r="A80" s="299"/>
      <c r="B80" s="278" t="s">
        <v>215</v>
      </c>
      <c r="C80" s="282">
        <f>C77-C78+C79</f>
        <v>0.3</v>
      </c>
      <c r="D80" s="282">
        <f t="shared" ref="D80" si="4">D77-D78+D79</f>
        <v>0.35</v>
      </c>
      <c r="E80" s="282">
        <f t="shared" ref="E80" si="5">E77-E78+E79</f>
        <v>0.35</v>
      </c>
      <c r="F80" s="309"/>
      <c r="G80" s="254"/>
      <c r="H80" s="254"/>
      <c r="I80" s="254"/>
      <c r="J80" s="254"/>
      <c r="K80" s="254"/>
      <c r="L80" s="254"/>
      <c r="M80" s="243"/>
      <c r="N80" s="243"/>
      <c r="O80" s="243"/>
      <c r="P80" s="243"/>
    </row>
    <row r="81" spans="1:16" ht="16.399999999999999" customHeight="1" x14ac:dyDescent="0.45">
      <c r="A81" s="299"/>
      <c r="B81" s="489" t="s">
        <v>216</v>
      </c>
      <c r="C81" s="490"/>
      <c r="D81" s="490"/>
      <c r="E81" s="490"/>
      <c r="F81" s="491"/>
      <c r="G81" s="254"/>
      <c r="H81" s="254"/>
      <c r="I81" s="254"/>
      <c r="J81" s="254"/>
      <c r="K81" s="254"/>
      <c r="L81" s="254"/>
      <c r="M81" s="243"/>
      <c r="N81" s="243"/>
      <c r="O81" s="243"/>
      <c r="P81" s="243"/>
    </row>
    <row r="82" spans="1:16" ht="34.4" customHeight="1" x14ac:dyDescent="0.45">
      <c r="A82" s="299"/>
      <c r="B82" s="283" t="s">
        <v>217</v>
      </c>
      <c r="C82" s="276" t="s">
        <v>218</v>
      </c>
      <c r="D82" s="276" t="s">
        <v>219</v>
      </c>
      <c r="E82" s="277" t="s">
        <v>220</v>
      </c>
      <c r="F82" s="276" t="s">
        <v>221</v>
      </c>
      <c r="G82" s="254"/>
      <c r="H82" s="254"/>
      <c r="I82" s="254"/>
      <c r="J82" s="254"/>
      <c r="K82" s="254"/>
      <c r="L82" s="254"/>
      <c r="M82" s="243"/>
      <c r="N82" s="243"/>
      <c r="O82" s="243"/>
      <c r="P82" s="243"/>
    </row>
    <row r="83" spans="1:16" ht="16.399999999999999" customHeight="1" x14ac:dyDescent="0.45">
      <c r="A83" s="299"/>
      <c r="B83" s="284" t="s">
        <v>222</v>
      </c>
      <c r="C83" s="134">
        <v>0</v>
      </c>
      <c r="D83" s="134">
        <v>0</v>
      </c>
      <c r="E83" s="138">
        <v>0</v>
      </c>
      <c r="F83" s="133">
        <v>0</v>
      </c>
      <c r="H83" s="175"/>
      <c r="I83" s="175"/>
      <c r="J83" s="175"/>
      <c r="K83" s="175"/>
      <c r="L83" s="175"/>
      <c r="M83" s="163"/>
      <c r="N83" s="163"/>
      <c r="O83" s="163"/>
    </row>
    <row r="84" spans="1:16" ht="16.399999999999999" customHeight="1" x14ac:dyDescent="0.45">
      <c r="A84" s="299"/>
      <c r="B84" s="284" t="s">
        <v>223</v>
      </c>
      <c r="C84" s="134">
        <v>0</v>
      </c>
      <c r="D84" s="134">
        <v>0</v>
      </c>
      <c r="E84" s="138">
        <v>0</v>
      </c>
      <c r="F84" s="133">
        <v>0</v>
      </c>
      <c r="H84" s="175"/>
      <c r="I84" s="175"/>
      <c r="J84" s="175"/>
      <c r="K84" s="175"/>
      <c r="L84" s="175"/>
      <c r="M84" s="163"/>
      <c r="N84" s="163"/>
      <c r="O84" s="163"/>
    </row>
    <row r="85" spans="1:16" ht="16.399999999999999" customHeight="1" x14ac:dyDescent="0.45">
      <c r="A85" s="299"/>
      <c r="B85" s="284" t="s">
        <v>224</v>
      </c>
      <c r="C85" s="134">
        <v>0</v>
      </c>
      <c r="D85" s="134">
        <v>0</v>
      </c>
      <c r="E85" s="138">
        <v>0</v>
      </c>
      <c r="F85" s="133">
        <v>0</v>
      </c>
      <c r="H85" s="175"/>
      <c r="I85" s="175"/>
      <c r="J85" s="175"/>
      <c r="K85" s="175"/>
      <c r="L85" s="175"/>
      <c r="M85" s="163"/>
      <c r="N85" s="163"/>
      <c r="O85" s="163"/>
    </row>
    <row r="86" spans="1:16" ht="16.399999999999999" customHeight="1" x14ac:dyDescent="0.45">
      <c r="A86" s="299"/>
      <c r="B86" s="284" t="s">
        <v>225</v>
      </c>
      <c r="C86" s="138">
        <v>0</v>
      </c>
      <c r="D86" s="285"/>
      <c r="E86" s="286"/>
      <c r="F86" s="133">
        <v>0</v>
      </c>
      <c r="H86" s="175"/>
      <c r="I86" s="175"/>
      <c r="J86" s="175"/>
      <c r="K86" s="175"/>
      <c r="L86" s="175"/>
      <c r="M86" s="163"/>
      <c r="N86" s="163"/>
      <c r="O86" s="163"/>
    </row>
    <row r="87" spans="1:16" ht="16.399999999999999" customHeight="1" x14ac:dyDescent="0.45">
      <c r="A87" s="299"/>
      <c r="B87" s="284" t="s">
        <v>226</v>
      </c>
      <c r="C87" s="138">
        <v>0</v>
      </c>
      <c r="D87" s="287"/>
      <c r="E87" s="288"/>
      <c r="F87" s="133">
        <v>0</v>
      </c>
      <c r="H87" s="175"/>
      <c r="I87" s="175"/>
      <c r="J87" s="175"/>
      <c r="K87" s="175"/>
      <c r="L87" s="175"/>
      <c r="M87" s="163"/>
      <c r="N87" s="163"/>
      <c r="O87" s="163"/>
    </row>
    <row r="88" spans="1:16" ht="16.399999999999999" customHeight="1" x14ac:dyDescent="0.45">
      <c r="A88" s="299"/>
      <c r="B88" s="284" t="s">
        <v>227</v>
      </c>
      <c r="C88" s="265">
        <f>SUM(C83:C87)</f>
        <v>0</v>
      </c>
      <c r="D88" s="289">
        <f>SUM(D83:D87)</f>
        <v>0</v>
      </c>
      <c r="E88" s="287">
        <f>SUM(E83:E87)</f>
        <v>0</v>
      </c>
      <c r="F88" s="265">
        <f>SUM(F83:F87)</f>
        <v>0</v>
      </c>
      <c r="H88" s="175"/>
      <c r="I88" s="175"/>
      <c r="J88" s="175"/>
      <c r="K88" s="175"/>
      <c r="L88" s="175"/>
      <c r="M88" s="163"/>
      <c r="N88" s="163"/>
      <c r="O88" s="163"/>
    </row>
    <row r="89" spans="1:16" ht="17.649999999999999" customHeight="1" x14ac:dyDescent="0.45">
      <c r="A89" s="299"/>
      <c r="B89" s="478" t="s">
        <v>228</v>
      </c>
      <c r="C89" s="479"/>
      <c r="D89" s="313"/>
      <c r="E89" s="314"/>
      <c r="F89" s="314"/>
      <c r="G89" s="290"/>
      <c r="H89" s="290"/>
      <c r="I89" s="290"/>
      <c r="J89" s="290"/>
      <c r="K89" s="290"/>
      <c r="L89" s="290"/>
      <c r="M89" s="291"/>
      <c r="N89" s="291"/>
      <c r="O89" s="291"/>
      <c r="P89" s="291"/>
    </row>
    <row r="90" spans="1:16" ht="35" x14ac:dyDescent="0.45">
      <c r="A90" s="299"/>
      <c r="B90" s="241" t="s">
        <v>229</v>
      </c>
      <c r="C90" s="292" t="s">
        <v>230</v>
      </c>
      <c r="D90" s="315"/>
      <c r="E90" s="306"/>
      <c r="F90" s="306"/>
      <c r="G90" s="131"/>
      <c r="H90" s="131"/>
      <c r="I90" s="131"/>
      <c r="J90" s="131"/>
      <c r="K90" s="131"/>
      <c r="L90" s="131"/>
      <c r="M90" s="126"/>
      <c r="N90" s="126"/>
      <c r="O90" s="126"/>
      <c r="P90" s="126"/>
    </row>
    <row r="91" spans="1:16" ht="35.15" customHeight="1" x14ac:dyDescent="0.45">
      <c r="A91" s="299"/>
      <c r="B91" s="293" t="s">
        <v>231</v>
      </c>
      <c r="C91" s="162">
        <v>0</v>
      </c>
      <c r="D91" s="315"/>
      <c r="E91" s="306"/>
      <c r="F91" s="306"/>
      <c r="G91" s="131"/>
      <c r="H91" s="131"/>
      <c r="I91" s="131"/>
      <c r="J91" s="131"/>
      <c r="K91" s="131"/>
      <c r="L91" s="131"/>
      <c r="M91" s="126"/>
      <c r="N91" s="126"/>
      <c r="O91" s="126"/>
      <c r="P91" s="126"/>
    </row>
    <row r="92" spans="1:16" ht="20.149999999999999" customHeight="1" x14ac:dyDescent="0.45">
      <c r="A92" s="299"/>
      <c r="B92" s="127" t="s">
        <v>232</v>
      </c>
      <c r="C92" s="162">
        <v>0</v>
      </c>
      <c r="D92" s="315"/>
      <c r="E92" s="306"/>
      <c r="F92" s="306"/>
      <c r="G92" s="131"/>
      <c r="H92" s="131"/>
      <c r="I92" s="131"/>
      <c r="J92" s="131"/>
      <c r="K92" s="131"/>
      <c r="L92" s="131"/>
      <c r="M92" s="126"/>
      <c r="N92" s="126"/>
      <c r="O92" s="126"/>
      <c r="P92" s="126"/>
    </row>
    <row r="93" spans="1:16" s="126" customFormat="1" ht="17.149999999999999" customHeight="1" x14ac:dyDescent="0.45">
      <c r="A93" s="299"/>
      <c r="B93" s="230" t="s">
        <v>233</v>
      </c>
      <c r="C93" s="294">
        <f>C91-C92</f>
        <v>0</v>
      </c>
      <c r="D93" s="315"/>
      <c r="E93" s="306"/>
      <c r="F93" s="306"/>
      <c r="G93" s="131"/>
      <c r="H93" s="131"/>
      <c r="I93" s="131"/>
      <c r="J93" s="131"/>
      <c r="K93" s="131"/>
      <c r="L93" s="131"/>
    </row>
    <row r="94" spans="1:16" ht="17.649999999999999" customHeight="1" x14ac:dyDescent="0.45">
      <c r="A94" s="299"/>
      <c r="B94" s="230" t="s">
        <v>234</v>
      </c>
      <c r="C94" s="180">
        <v>0</v>
      </c>
      <c r="D94" s="315"/>
      <c r="E94" s="306"/>
      <c r="F94" s="306"/>
      <c r="G94" s="131"/>
      <c r="H94" s="131"/>
      <c r="I94" s="131"/>
      <c r="J94" s="131"/>
      <c r="K94" s="131"/>
      <c r="L94" s="131"/>
      <c r="M94" s="126"/>
      <c r="N94" s="126"/>
      <c r="O94" s="126"/>
      <c r="P94" s="126"/>
    </row>
    <row r="95" spans="1:16" ht="17.649999999999999" customHeight="1" x14ac:dyDescent="0.45">
      <c r="A95" s="299"/>
      <c r="B95" s="230" t="s">
        <v>235</v>
      </c>
      <c r="C95" s="180">
        <v>0</v>
      </c>
      <c r="D95" s="315"/>
      <c r="E95" s="306"/>
      <c r="F95" s="306"/>
      <c r="G95" s="131"/>
      <c r="H95" s="131"/>
      <c r="I95" s="131"/>
      <c r="J95" s="131"/>
      <c r="K95" s="131"/>
      <c r="L95" s="131"/>
      <c r="M95" s="126"/>
      <c r="N95" s="126"/>
      <c r="O95" s="126"/>
      <c r="P95" s="126"/>
    </row>
    <row r="96" spans="1:16" ht="17.649999999999999" customHeight="1" x14ac:dyDescent="0.45">
      <c r="A96" s="299"/>
      <c r="B96" s="230" t="s">
        <v>236</v>
      </c>
      <c r="C96" s="180">
        <v>0</v>
      </c>
      <c r="D96" s="315"/>
      <c r="E96" s="306"/>
      <c r="F96" s="306"/>
      <c r="G96" s="131"/>
      <c r="H96" s="131"/>
      <c r="I96" s="131"/>
      <c r="J96" s="131"/>
      <c r="K96" s="131"/>
      <c r="L96" s="131"/>
      <c r="M96" s="126"/>
      <c r="N96" s="126"/>
      <c r="O96" s="126"/>
      <c r="P96" s="126"/>
    </row>
    <row r="97" spans="1:16" ht="32.9" customHeight="1" x14ac:dyDescent="0.45">
      <c r="A97" s="299"/>
      <c r="B97" s="127" t="s">
        <v>237</v>
      </c>
      <c r="C97" s="295">
        <f>SUM(C94:C96)</f>
        <v>0</v>
      </c>
      <c r="D97" s="315"/>
      <c r="E97" s="306"/>
      <c r="F97" s="306"/>
      <c r="G97" s="131"/>
      <c r="H97" s="131"/>
      <c r="I97" s="131"/>
      <c r="J97" s="131"/>
      <c r="K97" s="131"/>
      <c r="L97" s="131"/>
      <c r="M97" s="126"/>
      <c r="N97" s="126"/>
      <c r="O97" s="126"/>
      <c r="P97" s="126"/>
    </row>
    <row r="98" spans="1:16" s="132" customFormat="1" ht="16.399999999999999" customHeight="1" x14ac:dyDescent="0.45">
      <c r="A98" s="299"/>
      <c r="B98" s="296" t="s">
        <v>238</v>
      </c>
      <c r="C98" s="316"/>
      <c r="D98" s="316"/>
      <c r="E98" s="316"/>
      <c r="F98" s="316"/>
    </row>
    <row r="99" spans="1:16" s="132" customFormat="1" ht="192.5" x14ac:dyDescent="0.45">
      <c r="A99" s="299"/>
      <c r="B99" s="297" t="s">
        <v>239</v>
      </c>
      <c r="C99" s="316"/>
      <c r="D99" s="316"/>
      <c r="E99" s="316"/>
      <c r="F99" s="316"/>
    </row>
    <row r="100" spans="1:16" s="132" customFormat="1" ht="87.5" x14ac:dyDescent="0.45">
      <c r="A100" s="299"/>
      <c r="B100" s="297" t="s">
        <v>240</v>
      </c>
      <c r="C100" s="316"/>
      <c r="D100" s="316"/>
      <c r="E100" s="316"/>
      <c r="F100" s="316"/>
    </row>
    <row r="101" spans="1:16" s="132" customFormat="1" ht="37.15" customHeight="1" x14ac:dyDescent="0.45">
      <c r="A101" s="299"/>
      <c r="B101" s="297" t="s">
        <v>241</v>
      </c>
      <c r="C101" s="316"/>
      <c r="D101" s="316"/>
      <c r="E101" s="316"/>
      <c r="F101" s="316"/>
    </row>
    <row r="102" spans="1:16" s="132" customFormat="1" ht="52.5" x14ac:dyDescent="0.45">
      <c r="A102" s="299"/>
      <c r="B102" s="139" t="s">
        <v>242</v>
      </c>
      <c r="C102" s="316"/>
      <c r="D102" s="316"/>
      <c r="E102" s="316"/>
      <c r="F102" s="316"/>
    </row>
  </sheetData>
  <sheetProtection sheet="1" objects="1" scenarios="1" selectLockedCells="1"/>
  <protectedRanges>
    <protectedRange sqref="C50:D50 H50:I52 M50:N52 D51:D52" name="Range1"/>
    <protectedRange sqref="C55:D55 H55:I56 M55:N56 D60 D56" name="Range2"/>
    <protectedRange sqref="F78:F79 H78:K79 M78:O79 F66:F67 H66:K67 M66:O67 F72:F73 H72:K73 M72:O73" name="Range3"/>
    <protectedRange sqref="C83:F87 H83:O87" name="Range4"/>
    <protectedRange sqref="C39:E39 C42:E42 C45:E45" name="Range1_1"/>
    <protectedRange sqref="C51" name="Range3_1"/>
    <protectedRange sqref="C52" name="Range1_2"/>
    <protectedRange sqref="C56" name="Range2_1"/>
    <protectedRange sqref="C60" name="Range2_2"/>
    <protectedRange sqref="C66:E67" name="Range3_2"/>
    <protectedRange sqref="C72:E73" name="Range3_3"/>
    <protectedRange sqref="C78:E79" name="Range3_4"/>
  </protectedRanges>
  <mergeCells count="35">
    <mergeCell ref="B30:F33"/>
    <mergeCell ref="B14:E14"/>
    <mergeCell ref="B89:C89"/>
    <mergeCell ref="B34:F34"/>
    <mergeCell ref="B35:F35"/>
    <mergeCell ref="B48:D48"/>
    <mergeCell ref="B81:F81"/>
    <mergeCell ref="B75:E75"/>
    <mergeCell ref="B62:E62"/>
    <mergeCell ref="B63:E63"/>
    <mergeCell ref="B69:E69"/>
    <mergeCell ref="B37:F37"/>
    <mergeCell ref="B40:F40"/>
    <mergeCell ref="B43:F43"/>
    <mergeCell ref="B2:D2"/>
    <mergeCell ref="B3:C3"/>
    <mergeCell ref="B4:D4"/>
    <mergeCell ref="B5:D5"/>
    <mergeCell ref="B6:D6"/>
    <mergeCell ref="B7:D7"/>
    <mergeCell ref="B8:D8"/>
    <mergeCell ref="B11:F11"/>
    <mergeCell ref="B12:D12"/>
    <mergeCell ref="B13:D13"/>
    <mergeCell ref="B9:F10"/>
    <mergeCell ref="B26:C26"/>
    <mergeCell ref="B27:D27"/>
    <mergeCell ref="B28:C28"/>
    <mergeCell ref="B15:D15"/>
    <mergeCell ref="B17:D17"/>
    <mergeCell ref="B20:C20"/>
    <mergeCell ref="B21:C21"/>
    <mergeCell ref="B25:C25"/>
    <mergeCell ref="B22:F23"/>
    <mergeCell ref="B18:F19"/>
  </mergeCells>
  <dataValidations count="10">
    <dataValidation type="decimal" errorStyle="information" allowBlank="1" showInputMessage="1" showErrorMessage="1" errorTitle="Invalid Entry" error="The maximum amount counties are allowed to transfer out is 7%. Please input a different value." sqref="C51" xr:uid="{CE4E8421-CD38-4470-BCE2-1847543A4D13}">
      <formula1>-0.07</formula1>
      <formula2>0.07</formula2>
    </dataValidation>
    <dataValidation type="custom" errorStyle="information" allowBlank="1" showInputMessage="1" showErrorMessage="1" errorTitle="Invalid Entry" error="Invalid Entry. Please input a different value." sqref="C52" xr:uid="{7FDA699E-58C7-4E11-9873-1FF991341C87}">
      <formula1>C52&gt;=0</formula1>
    </dataValidation>
    <dataValidation type="custom" errorStyle="information" operator="lessThanOrEqual" allowBlank="1" showInputMessage="1" showErrorMessage="1" errorTitle="Invalid Entry" error="Invalid Entry. Please input a different Value." sqref="C56" xr:uid="{AB5407B1-1DA7-4E27-9FE4-2906C9D430EF}">
      <formula1>OR(C51="", AND(C56&lt;=ABS(C51), C56+C60&lt;=C51, C56&gt;=0))</formula1>
    </dataValidation>
    <dataValidation type="custom" errorStyle="information" operator="lessThanOrEqual" allowBlank="1" showInputMessage="1" showErrorMessage="1" errorTitle="Invalid Entry" error="Invalid Entry. Please input a different Value." sqref="C60" xr:uid="{790BD77F-1287-4731-9587-3323962E37A0}">
      <formula1>OR(C51="", AND(C60&lt;=C51, C60+C56&lt;=C51, C60&gt;=0))</formula1>
    </dataValidation>
    <dataValidation type="custom" errorStyle="information" allowBlank="1" showInputMessage="1" showErrorMessage="1" errorTitle="Invalid Entry" error="Error. This entry is not valid. Please input a different value." sqref="E66 E72 E78" xr:uid="{3CBA7FC8-4222-4274-8481-EA434378CE93}">
      <formula1>AND(E66&lt;=0.07, E66&gt;=-0.07, C66+D66+E66 &lt;=0.14)</formula1>
    </dataValidation>
    <dataValidation type="custom" errorStyle="information" allowBlank="1" showInputMessage="1" showErrorMessage="1" errorTitle="Invalid Entry" error="Error. This entry is not valid. Please input a different value." sqref="D66 D72 D78" xr:uid="{B2B0406B-1F31-4960-875E-4288237990BE}">
      <formula1>AND(D66&lt;=0.07, D66 &gt;=-0.07, C66+D66+E66&lt;=0.14)</formula1>
    </dataValidation>
    <dataValidation type="custom" errorStyle="information" allowBlank="1" showInputMessage="1" showErrorMessage="1" errorTitle="Invalid Entry" error="Error. This entry is not valid. Please input a different value." sqref="C66 C72 C78" xr:uid="{60E6731A-DA0E-41EA-B4B3-2555028CFEC0}">
      <formula1>AND(ABS(C66)&lt;=0.07, C66+D66+E66&lt;=0.14, C66&gt;=-0.07)</formula1>
    </dataValidation>
    <dataValidation type="custom" errorStyle="information" allowBlank="1" showInputMessage="1" showErrorMessage="1" errorTitle="Invalid Entry" error="Error. This entry is not valid. Please input a different value." sqref="E67 E73 E79" xr:uid="{72181589-EEE8-4B3A-A52B-B15242EAFDBB}">
      <formula1>AND(E67&gt;=0, E67&lt;=ABS(C66+D66+E66), C67+D67+E67&lt;=ABS(C66+D66+E66))</formula1>
    </dataValidation>
    <dataValidation type="custom" errorStyle="information" allowBlank="1" showInputMessage="1" showErrorMessage="1" errorTitle="Invalid Entry" error="Error. This entry is not valid. Please input a different value." sqref="D67 D73 D79" xr:uid="{A666D066-140D-41F7-A38D-57AA3ABE2E22}">
      <formula1>AND(D67&gt;=0, D67&lt;=ABS(C66+D66+E66), D67+C67+E67&lt;=ABS(C66+D66+E66))</formula1>
    </dataValidation>
    <dataValidation type="custom" errorStyle="information" allowBlank="1" showInputMessage="1" showErrorMessage="1" errorTitle="Invalid Entry" error="Error. This entry is not valid. Please input a different value." sqref="C67 C73 C79" xr:uid="{DFB23BDB-ACD0-44C1-A26F-E5FCA4D4FCD9}">
      <formula1>AND(C67&gt;=0, C67&lt;=ABS(C66+E66+D66), C67+D67+E67&lt;=ABS(C66+D66+E66))</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C828E-F515-460A-B6CC-628813829D7A}">
  <dimension ref="B1:E7"/>
  <sheetViews>
    <sheetView workbookViewId="0">
      <selection activeCell="C7" sqref="C7"/>
    </sheetView>
  </sheetViews>
  <sheetFormatPr defaultColWidth="8.26953125" defaultRowHeight="14.5" x14ac:dyDescent="0.35"/>
  <cols>
    <col min="1" max="1" width="2.26953125" style="86" customWidth="1"/>
    <col min="2" max="2" width="27.26953125" style="86" bestFit="1" customWidth="1"/>
    <col min="3" max="3" width="17.1796875" style="86" bestFit="1" customWidth="1"/>
    <col min="4" max="4" width="15.26953125" style="86" bestFit="1" customWidth="1"/>
    <col min="5" max="5" width="17.1796875" style="86" customWidth="1"/>
    <col min="6" max="7" width="14.26953125" style="86" bestFit="1" customWidth="1"/>
    <col min="8" max="8" width="8.26953125" style="86" bestFit="1" customWidth="1"/>
    <col min="9" max="9" width="13.26953125" style="86" bestFit="1" customWidth="1"/>
    <col min="10" max="10" width="17.1796875" style="86" bestFit="1" customWidth="1"/>
    <col min="11" max="16384" width="8.26953125" style="86"/>
  </cols>
  <sheetData>
    <row r="1" spans="2:5" x14ac:dyDescent="0.35">
      <c r="B1" s="502" t="s">
        <v>1</v>
      </c>
      <c r="C1" s="503"/>
      <c r="D1" s="503"/>
      <c r="E1" s="504"/>
    </row>
    <row r="2" spans="2:5" x14ac:dyDescent="0.35">
      <c r="B2" s="95" t="s">
        <v>243</v>
      </c>
      <c r="C2" s="96"/>
      <c r="D2" s="96"/>
      <c r="E2" s="96"/>
    </row>
    <row r="3" spans="2:5" ht="32.15" customHeight="1" x14ac:dyDescent="0.35">
      <c r="B3" s="465" t="s">
        <v>244</v>
      </c>
      <c r="C3" s="466"/>
      <c r="D3" s="466"/>
      <c r="E3" s="466"/>
    </row>
    <row r="4" spans="2:5" x14ac:dyDescent="0.35">
      <c r="B4" s="499" t="s">
        <v>245</v>
      </c>
      <c r="C4" s="500"/>
      <c r="D4" s="500"/>
      <c r="E4" s="501"/>
    </row>
    <row r="5" spans="2:5" ht="46.5" x14ac:dyDescent="0.35">
      <c r="B5" s="87" t="s">
        <v>246</v>
      </c>
      <c r="C5" s="88" t="s">
        <v>247</v>
      </c>
      <c r="D5" s="88" t="s">
        <v>248</v>
      </c>
      <c r="E5" s="88" t="s">
        <v>249</v>
      </c>
    </row>
    <row r="6" spans="2:5" x14ac:dyDescent="0.35">
      <c r="B6" s="67"/>
      <c r="C6" s="67"/>
      <c r="D6" s="67"/>
      <c r="E6" s="67"/>
    </row>
    <row r="7" spans="2:5" x14ac:dyDescent="0.35">
      <c r="B7" s="89" t="s">
        <v>250</v>
      </c>
      <c r="C7" s="90" t="e">
        <f>#REF!</f>
        <v>#REF!</v>
      </c>
      <c r="D7" s="90" t="e">
        <f>#REF!</f>
        <v>#REF!</v>
      </c>
      <c r="E7" s="90" t="e">
        <f>#REF!</f>
        <v>#REF!</v>
      </c>
    </row>
  </sheetData>
  <mergeCells count="3">
    <mergeCell ref="B3:E3"/>
    <mergeCell ref="B4:E4"/>
    <mergeCell ref="B1:E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F9507-A535-40CE-A743-576C4D80D62D}">
  <dimension ref="A1:J1048576"/>
  <sheetViews>
    <sheetView showGridLines="0" topLeftCell="A34" zoomScale="70" zoomScaleNormal="70" workbookViewId="0">
      <selection activeCell="B35" sqref="B35"/>
    </sheetView>
  </sheetViews>
  <sheetFormatPr defaultColWidth="0" defaultRowHeight="17.5" zeroHeight="1" x14ac:dyDescent="0.45"/>
  <cols>
    <col min="1" max="1" width="4.1796875" style="129" customWidth="1"/>
    <col min="2" max="2" width="30.1796875" style="129" customWidth="1"/>
    <col min="3" max="3" width="21.26953125" style="129" customWidth="1"/>
    <col min="4" max="4" width="24.1796875" style="129" customWidth="1"/>
    <col min="5" max="5" width="26.1796875" style="129" customWidth="1"/>
    <col min="6" max="6" width="19.26953125" style="129" customWidth="1"/>
    <col min="7" max="7" width="23.1796875" style="129" customWidth="1"/>
    <col min="8" max="8" width="36.1796875" style="129" customWidth="1"/>
    <col min="9" max="9" width="18.1796875" style="129" hidden="1" customWidth="1"/>
    <col min="10" max="10" width="14" style="129" hidden="1" customWidth="1"/>
    <col min="11" max="16384" width="9" style="129" hidden="1"/>
  </cols>
  <sheetData>
    <row r="1" spans="1:8" x14ac:dyDescent="0.45">
      <c r="A1" s="174" t="s">
        <v>0</v>
      </c>
      <c r="B1" s="317" t="s">
        <v>1</v>
      </c>
      <c r="C1" s="344"/>
      <c r="D1" s="344"/>
      <c r="E1" s="344"/>
      <c r="F1" s="344"/>
      <c r="G1" s="344"/>
      <c r="H1" s="344"/>
    </row>
    <row r="2" spans="1:8" x14ac:dyDescent="0.45">
      <c r="A2" s="345"/>
      <c r="B2" s="446" t="s">
        <v>251</v>
      </c>
      <c r="C2" s="444"/>
      <c r="D2" s="444"/>
      <c r="E2" s="444"/>
      <c r="F2" s="444"/>
      <c r="G2" s="444"/>
      <c r="H2" s="444"/>
    </row>
    <row r="3" spans="1:8" x14ac:dyDescent="0.45">
      <c r="A3" s="345"/>
      <c r="B3" s="444"/>
      <c r="C3" s="444"/>
      <c r="D3" s="444"/>
      <c r="E3" s="444"/>
      <c r="F3" s="444"/>
      <c r="G3" s="444"/>
      <c r="H3" s="444"/>
    </row>
    <row r="4" spans="1:8" x14ac:dyDescent="0.45">
      <c r="A4" s="345"/>
      <c r="B4" s="446" t="s">
        <v>407</v>
      </c>
      <c r="C4" s="444"/>
      <c r="D4" s="444"/>
      <c r="E4" s="444"/>
      <c r="F4" s="444"/>
      <c r="G4" s="444"/>
      <c r="H4" s="444"/>
    </row>
    <row r="5" spans="1:8" x14ac:dyDescent="0.45">
      <c r="A5" s="345"/>
      <c r="B5" s="444"/>
      <c r="C5" s="444"/>
      <c r="D5" s="444"/>
      <c r="E5" s="444"/>
      <c r="F5" s="444"/>
      <c r="G5" s="444"/>
      <c r="H5" s="444"/>
    </row>
    <row r="6" spans="1:8" x14ac:dyDescent="0.45">
      <c r="A6" s="345"/>
      <c r="B6" s="505" t="s">
        <v>408</v>
      </c>
      <c r="C6" s="505"/>
      <c r="D6" s="505"/>
      <c r="E6" s="505"/>
      <c r="F6" s="505"/>
      <c r="G6" s="505"/>
      <c r="H6" s="505"/>
    </row>
    <row r="7" spans="1:8" x14ac:dyDescent="0.45">
      <c r="A7" s="345"/>
      <c r="B7" s="446" t="s">
        <v>409</v>
      </c>
      <c r="C7" s="444"/>
      <c r="D7" s="444"/>
      <c r="E7" s="444"/>
      <c r="F7" s="444"/>
      <c r="G7" s="444"/>
      <c r="H7" s="444"/>
    </row>
    <row r="8" spans="1:8" x14ac:dyDescent="0.45">
      <c r="A8" s="345"/>
      <c r="B8" s="444"/>
      <c r="C8" s="444"/>
      <c r="D8" s="444"/>
      <c r="E8" s="444"/>
      <c r="F8" s="444"/>
      <c r="G8" s="444"/>
      <c r="H8" s="444"/>
    </row>
    <row r="9" spans="1:8" x14ac:dyDescent="0.45">
      <c r="A9" s="345"/>
      <c r="B9" s="444"/>
      <c r="C9" s="444"/>
      <c r="D9" s="444"/>
      <c r="E9" s="444"/>
      <c r="F9" s="444"/>
      <c r="G9" s="444"/>
      <c r="H9" s="444"/>
    </row>
    <row r="10" spans="1:8" x14ac:dyDescent="0.45">
      <c r="A10" s="345"/>
      <c r="B10" s="444"/>
      <c r="C10" s="444"/>
      <c r="D10" s="444"/>
      <c r="E10" s="444"/>
      <c r="F10" s="444"/>
      <c r="G10" s="444"/>
      <c r="H10" s="444"/>
    </row>
    <row r="11" spans="1:8" x14ac:dyDescent="0.45">
      <c r="A11" s="345"/>
      <c r="B11" s="446" t="s">
        <v>410</v>
      </c>
      <c r="C11" s="444"/>
      <c r="D11" s="444"/>
      <c r="E11" s="444"/>
      <c r="F11" s="444"/>
      <c r="G11" s="444"/>
      <c r="H11" s="444"/>
    </row>
    <row r="12" spans="1:8" x14ac:dyDescent="0.45">
      <c r="A12" s="345"/>
      <c r="B12" s="444"/>
      <c r="C12" s="444"/>
      <c r="D12" s="444"/>
      <c r="E12" s="444"/>
      <c r="F12" s="444"/>
      <c r="G12" s="444"/>
      <c r="H12" s="444"/>
    </row>
    <row r="13" spans="1:8" x14ac:dyDescent="0.45">
      <c r="A13" s="345"/>
      <c r="B13" s="444"/>
      <c r="C13" s="444"/>
      <c r="D13" s="444"/>
      <c r="E13" s="444"/>
      <c r="F13" s="444"/>
      <c r="G13" s="444"/>
      <c r="H13" s="444"/>
    </row>
    <row r="14" spans="1:8" x14ac:dyDescent="0.45">
      <c r="A14" s="345"/>
      <c r="B14" s="505" t="s">
        <v>411</v>
      </c>
      <c r="C14" s="505"/>
      <c r="D14" s="505"/>
      <c r="E14" s="505"/>
      <c r="F14" s="505"/>
      <c r="G14" s="505"/>
      <c r="H14" s="505"/>
    </row>
    <row r="15" spans="1:8" x14ac:dyDescent="0.45">
      <c r="A15" s="345"/>
      <c r="B15" s="505" t="s">
        <v>412</v>
      </c>
      <c r="C15" s="505"/>
      <c r="D15" s="505"/>
      <c r="E15" s="505"/>
      <c r="F15" s="505"/>
      <c r="G15" s="505"/>
      <c r="H15" s="505"/>
    </row>
    <row r="16" spans="1:8" x14ac:dyDescent="0.45">
      <c r="A16" s="345"/>
      <c r="B16" s="505" t="s">
        <v>413</v>
      </c>
      <c r="C16" s="505"/>
      <c r="D16" s="505"/>
      <c r="E16" s="505"/>
      <c r="F16" s="505"/>
      <c r="G16" s="344"/>
      <c r="H16" s="344"/>
    </row>
    <row r="17" spans="1:8" x14ac:dyDescent="0.45">
      <c r="A17" s="345"/>
      <c r="B17" s="446" t="s">
        <v>414</v>
      </c>
      <c r="C17" s="444"/>
      <c r="D17" s="444"/>
      <c r="E17" s="444"/>
      <c r="F17" s="444"/>
      <c r="G17" s="444"/>
      <c r="H17" s="444"/>
    </row>
    <row r="18" spans="1:8" x14ac:dyDescent="0.45">
      <c r="A18" s="345"/>
      <c r="B18" s="444"/>
      <c r="C18" s="444"/>
      <c r="D18" s="444"/>
      <c r="E18" s="444"/>
      <c r="F18" s="444"/>
      <c r="G18" s="444"/>
      <c r="H18" s="444"/>
    </row>
    <row r="19" spans="1:8" x14ac:dyDescent="0.45">
      <c r="A19" s="345"/>
      <c r="B19" s="446" t="s">
        <v>415</v>
      </c>
      <c r="C19" s="444"/>
      <c r="D19" s="444"/>
      <c r="E19" s="444"/>
      <c r="F19" s="444"/>
      <c r="G19" s="444"/>
      <c r="H19" s="444"/>
    </row>
    <row r="20" spans="1:8" x14ac:dyDescent="0.45">
      <c r="A20" s="345"/>
      <c r="B20" s="444"/>
      <c r="C20" s="444"/>
      <c r="D20" s="444"/>
      <c r="E20" s="444"/>
      <c r="F20" s="444"/>
      <c r="G20" s="444"/>
      <c r="H20" s="444"/>
    </row>
    <row r="21" spans="1:8" x14ac:dyDescent="0.45">
      <c r="A21" s="345"/>
      <c r="B21" s="505" t="s">
        <v>416</v>
      </c>
      <c r="C21" s="505"/>
      <c r="D21" s="505"/>
      <c r="E21" s="505"/>
      <c r="F21" s="505"/>
      <c r="G21" s="505"/>
      <c r="H21" s="505"/>
    </row>
    <row r="22" spans="1:8" x14ac:dyDescent="0.45">
      <c r="A22" s="345"/>
      <c r="B22" s="505" t="s">
        <v>417</v>
      </c>
      <c r="C22" s="505"/>
      <c r="D22" s="505"/>
      <c r="E22" s="505"/>
      <c r="F22" s="505"/>
      <c r="G22" s="505"/>
      <c r="H22" s="344"/>
    </row>
    <row r="23" spans="1:8" x14ac:dyDescent="0.45">
      <c r="A23" s="345"/>
      <c r="B23" s="505" t="s">
        <v>418</v>
      </c>
      <c r="C23" s="505"/>
      <c r="D23" s="505"/>
      <c r="E23" s="505"/>
      <c r="F23" s="505"/>
      <c r="G23" s="505"/>
      <c r="H23" s="344"/>
    </row>
    <row r="24" spans="1:8" x14ac:dyDescent="0.45">
      <c r="A24" s="345"/>
      <c r="B24" s="505" t="s">
        <v>419</v>
      </c>
      <c r="C24" s="505"/>
      <c r="D24" s="505"/>
      <c r="E24" s="505"/>
      <c r="F24" s="505"/>
      <c r="G24" s="505"/>
      <c r="H24" s="344"/>
    </row>
    <row r="25" spans="1:8" x14ac:dyDescent="0.45">
      <c r="A25" s="345"/>
      <c r="B25" s="505" t="s">
        <v>420</v>
      </c>
      <c r="C25" s="505"/>
      <c r="D25" s="505"/>
      <c r="E25" s="505"/>
      <c r="F25" s="505"/>
      <c r="G25" s="505"/>
      <c r="H25" s="505"/>
    </row>
    <row r="26" spans="1:8" x14ac:dyDescent="0.45">
      <c r="A26" s="345"/>
      <c r="B26" s="443" t="s">
        <v>185</v>
      </c>
      <c r="C26" s="444"/>
      <c r="D26" s="444"/>
      <c r="E26" s="444"/>
      <c r="F26" s="444"/>
      <c r="G26" s="444"/>
      <c r="H26" s="444"/>
    </row>
    <row r="27" spans="1:8" x14ac:dyDescent="0.45">
      <c r="A27" s="345"/>
      <c r="B27" s="444"/>
      <c r="C27" s="444"/>
      <c r="D27" s="444"/>
      <c r="E27" s="444"/>
      <c r="F27" s="444"/>
      <c r="G27" s="444"/>
      <c r="H27" s="444"/>
    </row>
    <row r="28" spans="1:8" x14ac:dyDescent="0.45">
      <c r="A28" s="345"/>
      <c r="B28" s="444"/>
      <c r="C28" s="444"/>
      <c r="D28" s="444"/>
      <c r="E28" s="444"/>
      <c r="F28" s="444"/>
      <c r="G28" s="444"/>
      <c r="H28" s="444"/>
    </row>
    <row r="29" spans="1:8" x14ac:dyDescent="0.45">
      <c r="A29" s="345"/>
      <c r="B29" s="444"/>
      <c r="C29" s="444"/>
      <c r="D29" s="444"/>
      <c r="E29" s="444"/>
      <c r="F29" s="444"/>
      <c r="G29" s="444"/>
      <c r="H29" s="444"/>
    </row>
    <row r="30" spans="1:8" x14ac:dyDescent="0.45">
      <c r="A30" s="345"/>
      <c r="B30" s="444"/>
      <c r="C30" s="444"/>
      <c r="D30" s="444"/>
      <c r="E30" s="444"/>
      <c r="F30" s="444"/>
      <c r="G30" s="444"/>
      <c r="H30" s="444"/>
    </row>
    <row r="31" spans="1:8" x14ac:dyDescent="0.45">
      <c r="A31" s="345"/>
      <c r="B31" s="444"/>
      <c r="C31" s="444"/>
      <c r="D31" s="444"/>
      <c r="E31" s="444"/>
      <c r="F31" s="444"/>
      <c r="G31" s="444"/>
      <c r="H31" s="444"/>
    </row>
    <row r="32" spans="1:8" x14ac:dyDescent="0.45">
      <c r="A32" s="345"/>
      <c r="B32" s="453" t="s">
        <v>89</v>
      </c>
      <c r="C32" s="454"/>
      <c r="D32" s="454"/>
      <c r="E32" s="454"/>
      <c r="F32" s="511"/>
      <c r="G32" s="511"/>
      <c r="H32" s="512"/>
    </row>
    <row r="33" spans="1:8" s="132" customFormat="1" x14ac:dyDescent="0.45">
      <c r="A33" s="316"/>
      <c r="B33" s="507" t="s">
        <v>252</v>
      </c>
      <c r="C33" s="507"/>
      <c r="D33" s="507"/>
      <c r="E33" s="507"/>
      <c r="F33" s="347"/>
      <c r="G33" s="347"/>
      <c r="H33" s="347"/>
    </row>
    <row r="34" spans="1:8" s="132" customFormat="1" x14ac:dyDescent="0.45">
      <c r="A34" s="316"/>
      <c r="B34" s="352"/>
      <c r="C34" s="318" t="s">
        <v>93</v>
      </c>
      <c r="D34" s="318" t="s">
        <v>94</v>
      </c>
      <c r="E34" s="318" t="s">
        <v>95</v>
      </c>
      <c r="F34" s="348"/>
      <c r="G34" s="348"/>
      <c r="H34" s="348"/>
    </row>
    <row r="35" spans="1:8" ht="52.5" x14ac:dyDescent="0.45">
      <c r="A35" s="345"/>
      <c r="B35" s="319" t="s">
        <v>253</v>
      </c>
      <c r="C35" s="193">
        <v>0</v>
      </c>
      <c r="D35" s="194">
        <v>0</v>
      </c>
      <c r="E35" s="194">
        <v>0</v>
      </c>
      <c r="F35" s="151"/>
      <c r="G35" s="151"/>
      <c r="H35" s="151"/>
    </row>
    <row r="36" spans="1:8" x14ac:dyDescent="0.45">
      <c r="A36" s="345"/>
      <c r="B36" s="350"/>
      <c r="C36" s="506" t="s">
        <v>254</v>
      </c>
      <c r="D36" s="506"/>
      <c r="E36" s="506"/>
      <c r="F36" s="506" t="s">
        <v>255</v>
      </c>
      <c r="G36" s="506"/>
      <c r="H36" s="506"/>
    </row>
    <row r="37" spans="1:8" x14ac:dyDescent="0.45">
      <c r="A37" s="345"/>
      <c r="B37" s="351"/>
      <c r="C37" s="320" t="s">
        <v>93</v>
      </c>
      <c r="D37" s="320" t="s">
        <v>94</v>
      </c>
      <c r="E37" s="320" t="s">
        <v>95</v>
      </c>
      <c r="F37" s="320" t="s">
        <v>93</v>
      </c>
      <c r="G37" s="320" t="s">
        <v>94</v>
      </c>
      <c r="H37" s="320" t="s">
        <v>95</v>
      </c>
    </row>
    <row r="38" spans="1:8" ht="52.5" x14ac:dyDescent="0.45">
      <c r="A38" s="345"/>
      <c r="B38" s="321" t="s">
        <v>256</v>
      </c>
      <c r="C38" s="354"/>
      <c r="D38" s="354"/>
      <c r="E38" s="354"/>
      <c r="F38" s="355"/>
      <c r="G38" s="355"/>
      <c r="H38" s="355"/>
    </row>
    <row r="39" spans="1:8" s="322" customFormat="1" ht="105" x14ac:dyDescent="0.45">
      <c r="A39" s="346"/>
      <c r="B39" s="323" t="s">
        <v>257</v>
      </c>
      <c r="C39" s="192"/>
      <c r="D39" s="192"/>
      <c r="E39" s="192"/>
      <c r="F39" s="192"/>
      <c r="G39" s="192"/>
      <c r="H39" s="192"/>
    </row>
    <row r="40" spans="1:8" s="322" customFormat="1" x14ac:dyDescent="0.45">
      <c r="A40" s="346"/>
      <c r="B40" s="324" t="s">
        <v>258</v>
      </c>
      <c r="C40" s="130">
        <v>0</v>
      </c>
      <c r="D40" s="130">
        <v>0</v>
      </c>
      <c r="E40" s="130">
        <v>0</v>
      </c>
      <c r="F40" s="130">
        <v>0</v>
      </c>
      <c r="G40" s="130">
        <v>0</v>
      </c>
      <c r="H40" s="130">
        <v>0</v>
      </c>
    </row>
    <row r="41" spans="1:8" s="322" customFormat="1" x14ac:dyDescent="0.45">
      <c r="A41" s="346"/>
      <c r="B41" s="324" t="s">
        <v>100</v>
      </c>
      <c r="C41" s="130">
        <v>0</v>
      </c>
      <c r="D41" s="130">
        <v>0</v>
      </c>
      <c r="E41" s="130">
        <v>0</v>
      </c>
      <c r="F41" s="130">
        <v>0</v>
      </c>
      <c r="G41" s="130">
        <v>0</v>
      </c>
      <c r="H41" s="130">
        <v>0</v>
      </c>
    </row>
    <row r="42" spans="1:8" s="322" customFormat="1" ht="35" x14ac:dyDescent="0.45">
      <c r="A42" s="346"/>
      <c r="B42" s="324" t="s">
        <v>259</v>
      </c>
      <c r="C42" s="130">
        <v>0</v>
      </c>
      <c r="D42" s="130">
        <v>0</v>
      </c>
      <c r="E42" s="130">
        <v>0</v>
      </c>
      <c r="F42" s="130">
        <v>0</v>
      </c>
      <c r="G42" s="130">
        <v>0</v>
      </c>
      <c r="H42" s="130">
        <v>0</v>
      </c>
    </row>
    <row r="43" spans="1:8" s="322" customFormat="1" ht="52.5" x14ac:dyDescent="0.45">
      <c r="A43" s="346"/>
      <c r="B43" s="324" t="s">
        <v>260</v>
      </c>
      <c r="C43" s="142">
        <v>0</v>
      </c>
      <c r="D43" s="142">
        <v>0</v>
      </c>
      <c r="E43" s="142">
        <v>0</v>
      </c>
      <c r="F43" s="142">
        <v>0</v>
      </c>
      <c r="G43" s="142">
        <v>0</v>
      </c>
      <c r="H43" s="142">
        <v>0</v>
      </c>
    </row>
    <row r="44" spans="1:8" s="322" customFormat="1" ht="87.5" x14ac:dyDescent="0.45">
      <c r="A44" s="346"/>
      <c r="B44" s="325" t="s">
        <v>261</v>
      </c>
      <c r="C44" s="190"/>
      <c r="D44" s="190"/>
      <c r="E44" s="190"/>
      <c r="F44" s="190"/>
      <c r="G44" s="190"/>
      <c r="H44" s="190"/>
    </row>
    <row r="45" spans="1:8" s="322" customFormat="1" x14ac:dyDescent="0.45">
      <c r="A45" s="346"/>
      <c r="B45" s="324" t="s">
        <v>99</v>
      </c>
      <c r="C45" s="130">
        <v>0</v>
      </c>
      <c r="D45" s="130">
        <v>0</v>
      </c>
      <c r="E45" s="130">
        <v>0</v>
      </c>
      <c r="F45" s="130">
        <v>0</v>
      </c>
      <c r="G45" s="130">
        <v>0</v>
      </c>
      <c r="H45" s="130">
        <v>0</v>
      </c>
    </row>
    <row r="46" spans="1:8" s="322" customFormat="1" x14ac:dyDescent="0.45">
      <c r="A46" s="346"/>
      <c r="B46" s="324" t="s">
        <v>100</v>
      </c>
      <c r="C46" s="130">
        <v>0</v>
      </c>
      <c r="D46" s="130">
        <v>0</v>
      </c>
      <c r="E46" s="130">
        <v>0</v>
      </c>
      <c r="F46" s="130">
        <v>0</v>
      </c>
      <c r="G46" s="130">
        <v>0</v>
      </c>
      <c r="H46" s="130">
        <v>0</v>
      </c>
    </row>
    <row r="47" spans="1:8" s="322" customFormat="1" ht="35" x14ac:dyDescent="0.45">
      <c r="A47" s="346"/>
      <c r="B47" s="324" t="s">
        <v>259</v>
      </c>
      <c r="C47" s="130">
        <v>0</v>
      </c>
      <c r="D47" s="130">
        <v>0</v>
      </c>
      <c r="E47" s="130">
        <v>0</v>
      </c>
      <c r="F47" s="130">
        <v>0</v>
      </c>
      <c r="G47" s="130">
        <v>0</v>
      </c>
      <c r="H47" s="130">
        <v>0</v>
      </c>
    </row>
    <row r="48" spans="1:8" s="322" customFormat="1" ht="52.5" x14ac:dyDescent="0.45">
      <c r="A48" s="346"/>
      <c r="B48" s="324" t="s">
        <v>260</v>
      </c>
      <c r="C48" s="142">
        <v>0</v>
      </c>
      <c r="D48" s="142">
        <v>0</v>
      </c>
      <c r="E48" s="142">
        <v>0</v>
      </c>
      <c r="F48" s="142">
        <v>0</v>
      </c>
      <c r="G48" s="142">
        <v>0</v>
      </c>
      <c r="H48" s="142">
        <v>0</v>
      </c>
    </row>
    <row r="49" spans="1:8" ht="52.5" x14ac:dyDescent="0.45">
      <c r="A49" s="345"/>
      <c r="B49" s="324" t="s">
        <v>262</v>
      </c>
      <c r="C49" s="130">
        <v>0</v>
      </c>
      <c r="D49" s="130">
        <v>0</v>
      </c>
      <c r="E49" s="130">
        <v>0</v>
      </c>
      <c r="F49" s="130">
        <v>0</v>
      </c>
      <c r="G49" s="130">
        <v>0</v>
      </c>
      <c r="H49" s="130">
        <v>0</v>
      </c>
    </row>
    <row r="50" spans="1:8" ht="52.5" x14ac:dyDescent="0.45">
      <c r="A50" s="345"/>
      <c r="B50" s="324" t="s">
        <v>263</v>
      </c>
      <c r="C50" s="130">
        <v>0</v>
      </c>
      <c r="D50" s="130">
        <v>0</v>
      </c>
      <c r="E50" s="130">
        <v>0</v>
      </c>
      <c r="F50" s="130">
        <v>0</v>
      </c>
      <c r="G50" s="130">
        <v>0</v>
      </c>
      <c r="H50" s="130">
        <v>0</v>
      </c>
    </row>
    <row r="51" spans="1:8" ht="87.5" x14ac:dyDescent="0.45">
      <c r="A51" s="345"/>
      <c r="B51" s="324" t="s">
        <v>264</v>
      </c>
      <c r="C51" s="130">
        <v>0</v>
      </c>
      <c r="D51" s="130">
        <v>0</v>
      </c>
      <c r="E51" s="130">
        <v>0</v>
      </c>
      <c r="F51" s="130">
        <v>0</v>
      </c>
      <c r="G51" s="130">
        <v>0</v>
      </c>
      <c r="H51" s="130">
        <v>0</v>
      </c>
    </row>
    <row r="52" spans="1:8" ht="52.5" x14ac:dyDescent="0.45">
      <c r="A52" s="345"/>
      <c r="B52" s="324" t="s">
        <v>265</v>
      </c>
      <c r="C52" s="130">
        <v>0</v>
      </c>
      <c r="D52" s="130">
        <v>0</v>
      </c>
      <c r="E52" s="130">
        <v>0</v>
      </c>
      <c r="F52" s="130">
        <v>0</v>
      </c>
      <c r="G52" s="130">
        <v>0</v>
      </c>
      <c r="H52" s="130">
        <v>0</v>
      </c>
    </row>
    <row r="53" spans="1:8" x14ac:dyDescent="0.45">
      <c r="A53" s="345"/>
      <c r="B53" s="324" t="s">
        <v>266</v>
      </c>
      <c r="C53" s="130">
        <v>0</v>
      </c>
      <c r="D53" s="130">
        <v>0</v>
      </c>
      <c r="E53" s="130">
        <v>0</v>
      </c>
      <c r="F53" s="130">
        <v>0</v>
      </c>
      <c r="G53" s="130">
        <v>0</v>
      </c>
      <c r="H53" s="130">
        <v>0</v>
      </c>
    </row>
    <row r="54" spans="1:8" ht="52.5" x14ac:dyDescent="0.45">
      <c r="A54" s="345"/>
      <c r="B54" s="324" t="s">
        <v>267</v>
      </c>
      <c r="C54" s="191">
        <v>0</v>
      </c>
      <c r="D54" s="130">
        <v>0</v>
      </c>
      <c r="E54" s="130">
        <v>0</v>
      </c>
      <c r="F54" s="130">
        <v>0</v>
      </c>
      <c r="G54" s="130">
        <v>0</v>
      </c>
      <c r="H54" s="130">
        <v>0</v>
      </c>
    </row>
    <row r="55" spans="1:8" ht="52.5" x14ac:dyDescent="0.45">
      <c r="A55" s="345"/>
      <c r="B55" s="326" t="s">
        <v>268</v>
      </c>
      <c r="C55" s="130">
        <v>0</v>
      </c>
      <c r="D55" s="130">
        <v>0</v>
      </c>
      <c r="E55" s="130">
        <v>0</v>
      </c>
      <c r="F55" s="353"/>
      <c r="G55" s="353"/>
      <c r="H55" s="353"/>
    </row>
    <row r="56" spans="1:8" x14ac:dyDescent="0.45">
      <c r="A56" s="345"/>
      <c r="B56" s="327" t="s">
        <v>269</v>
      </c>
      <c r="C56" s="171">
        <f>SUM(C40,C41:C42,C45:C47,C49:C55)</f>
        <v>0</v>
      </c>
      <c r="D56" s="171">
        <f>SUM(D40,D41:D42,D45,D46:D55)</f>
        <v>0</v>
      </c>
      <c r="E56" s="171">
        <f>SUM(E40,E41:E42,E45,E46:E55)</f>
        <v>0</v>
      </c>
      <c r="F56" s="171">
        <f>SUM(F40,F41:F42,F45,F46:F54)</f>
        <v>0</v>
      </c>
      <c r="G56" s="171">
        <f>SUM(G40,G41:G42,G45,G46:G54)</f>
        <v>0</v>
      </c>
      <c r="H56" s="171">
        <f>SUM(H40,H41:H42,H45,H46:H54)</f>
        <v>0</v>
      </c>
    </row>
    <row r="57" spans="1:8" ht="52.5" x14ac:dyDescent="0.45">
      <c r="A57" s="345"/>
      <c r="B57" s="328" t="s">
        <v>270</v>
      </c>
      <c r="C57" s="329" t="s">
        <v>93</v>
      </c>
      <c r="D57" s="329" t="s">
        <v>94</v>
      </c>
      <c r="E57" s="329" t="s">
        <v>95</v>
      </c>
      <c r="F57" s="345"/>
      <c r="G57" s="345"/>
      <c r="H57" s="345"/>
    </row>
    <row r="58" spans="1:8" ht="35" x14ac:dyDescent="0.45">
      <c r="A58" s="345"/>
      <c r="B58" s="330" t="s">
        <v>271</v>
      </c>
      <c r="C58" s="130">
        <v>0</v>
      </c>
      <c r="D58" s="130">
        <v>0</v>
      </c>
      <c r="E58" s="130">
        <v>0</v>
      </c>
      <c r="F58" s="345"/>
      <c r="G58" s="345"/>
      <c r="H58" s="345"/>
    </row>
    <row r="59" spans="1:8" ht="52.5" x14ac:dyDescent="0.45">
      <c r="A59" s="345"/>
      <c r="B59" s="327" t="s">
        <v>272</v>
      </c>
      <c r="C59" s="172">
        <f>SUM(C56,C58)</f>
        <v>0</v>
      </c>
      <c r="D59" s="173">
        <f>SUM(D56,D58)</f>
        <v>0</v>
      </c>
      <c r="E59" s="172">
        <f>SUM(E56,E58)</f>
        <v>0</v>
      </c>
      <c r="F59" s="345"/>
      <c r="G59" s="345"/>
      <c r="H59" s="345"/>
    </row>
    <row r="60" spans="1:8" ht="35" x14ac:dyDescent="0.45">
      <c r="A60" s="345"/>
      <c r="B60" s="331" t="s">
        <v>273</v>
      </c>
      <c r="C60" s="332" t="s">
        <v>93</v>
      </c>
      <c r="D60" s="332" t="s">
        <v>94</v>
      </c>
      <c r="E60" s="332" t="s">
        <v>95</v>
      </c>
      <c r="F60" s="345"/>
      <c r="G60" s="345"/>
      <c r="H60" s="345"/>
    </row>
    <row r="61" spans="1:8" ht="70" x14ac:dyDescent="0.45">
      <c r="A61" s="345"/>
      <c r="B61" s="330" t="s">
        <v>274</v>
      </c>
      <c r="C61" s="130">
        <v>0</v>
      </c>
      <c r="D61" s="130">
        <v>0</v>
      </c>
      <c r="E61" s="130">
        <v>0</v>
      </c>
      <c r="F61" s="345"/>
      <c r="G61" s="345"/>
      <c r="H61" s="345"/>
    </row>
    <row r="62" spans="1:8" ht="70" x14ac:dyDescent="0.45">
      <c r="A62" s="345"/>
      <c r="B62" s="330" t="s">
        <v>275</v>
      </c>
      <c r="C62" s="130">
        <v>0</v>
      </c>
      <c r="D62" s="145">
        <v>0</v>
      </c>
      <c r="E62" s="130">
        <v>0</v>
      </c>
      <c r="F62" s="345"/>
      <c r="G62" s="345"/>
      <c r="H62" s="345"/>
    </row>
    <row r="63" spans="1:8" ht="35" x14ac:dyDescent="0.45">
      <c r="A63" s="345"/>
      <c r="B63" s="333" t="s">
        <v>121</v>
      </c>
      <c r="C63" s="334" t="s">
        <v>93</v>
      </c>
      <c r="D63" s="334" t="s">
        <v>94</v>
      </c>
      <c r="E63" s="334" t="s">
        <v>95</v>
      </c>
      <c r="F63" s="345"/>
      <c r="G63" s="345"/>
      <c r="H63" s="345"/>
    </row>
    <row r="64" spans="1:8" ht="52.5" x14ac:dyDescent="0.45">
      <c r="A64" s="345"/>
      <c r="B64" s="330" t="s">
        <v>276</v>
      </c>
      <c r="C64" s="130">
        <v>0</v>
      </c>
      <c r="D64" s="145">
        <v>0</v>
      </c>
      <c r="E64" s="130">
        <v>0</v>
      </c>
      <c r="F64" s="345"/>
      <c r="G64" s="345"/>
      <c r="H64" s="345"/>
    </row>
    <row r="65" spans="1:8" ht="52.5" x14ac:dyDescent="0.45">
      <c r="A65" s="345"/>
      <c r="B65" s="326" t="s">
        <v>277</v>
      </c>
      <c r="C65" s="130">
        <v>0</v>
      </c>
      <c r="D65" s="145">
        <v>0</v>
      </c>
      <c r="E65" s="130">
        <v>0</v>
      </c>
      <c r="F65" s="345"/>
      <c r="G65" s="345"/>
      <c r="H65" s="345"/>
    </row>
    <row r="66" spans="1:8" ht="70" x14ac:dyDescent="0.45">
      <c r="A66" s="345"/>
      <c r="B66" s="335" t="s">
        <v>278</v>
      </c>
      <c r="C66" s="336" t="s">
        <v>93</v>
      </c>
      <c r="D66" s="336" t="s">
        <v>94</v>
      </c>
      <c r="E66" s="337" t="s">
        <v>95</v>
      </c>
      <c r="F66" s="345"/>
      <c r="G66" s="345"/>
      <c r="H66" s="345"/>
    </row>
    <row r="67" spans="1:8" ht="105" x14ac:dyDescent="0.45">
      <c r="A67" s="345"/>
      <c r="B67" s="330" t="s">
        <v>279</v>
      </c>
      <c r="C67" s="338" t="e">
        <f>C53/C35</f>
        <v>#DIV/0!</v>
      </c>
      <c r="D67" s="338" t="e">
        <f>D53/D35</f>
        <v>#DIV/0!</v>
      </c>
      <c r="E67" s="339" t="e">
        <f>E53/E35</f>
        <v>#DIV/0!</v>
      </c>
      <c r="F67" s="345"/>
      <c r="G67" s="345"/>
      <c r="H67" s="345"/>
    </row>
    <row r="68" spans="1:8" ht="105" x14ac:dyDescent="0.45">
      <c r="A68" s="345"/>
      <c r="B68" s="330" t="s">
        <v>280</v>
      </c>
      <c r="C68" s="338" t="e">
        <f>C61/C35</f>
        <v>#DIV/0!</v>
      </c>
      <c r="D68" s="338" t="e">
        <f>D61/D35</f>
        <v>#DIV/0!</v>
      </c>
      <c r="E68" s="339" t="e">
        <f>E61/E35</f>
        <v>#DIV/0!</v>
      </c>
      <c r="F68" s="345"/>
      <c r="G68" s="345"/>
      <c r="H68" s="345"/>
    </row>
    <row r="69" spans="1:8" ht="35" x14ac:dyDescent="0.45">
      <c r="A69" s="345"/>
      <c r="B69" s="340" t="s">
        <v>172</v>
      </c>
      <c r="C69" s="341" t="s">
        <v>93</v>
      </c>
      <c r="D69" s="341" t="s">
        <v>94</v>
      </c>
      <c r="E69" s="342" t="s">
        <v>95</v>
      </c>
      <c r="F69" s="349"/>
      <c r="G69" s="349"/>
      <c r="H69" s="345"/>
    </row>
    <row r="70" spans="1:8" x14ac:dyDescent="0.45">
      <c r="A70" s="345"/>
      <c r="B70" s="343" t="s">
        <v>17</v>
      </c>
      <c r="C70" s="149" t="s">
        <v>20</v>
      </c>
      <c r="D70" s="149" t="s">
        <v>20</v>
      </c>
      <c r="E70" s="149" t="s">
        <v>20</v>
      </c>
      <c r="F70" s="345"/>
      <c r="G70" s="345"/>
      <c r="H70" s="345"/>
    </row>
    <row r="71" spans="1:8" x14ac:dyDescent="0.45">
      <c r="A71" s="345"/>
      <c r="B71" s="343" t="s">
        <v>96</v>
      </c>
      <c r="C71" s="149" t="s">
        <v>20</v>
      </c>
      <c r="D71" s="149" t="s">
        <v>20</v>
      </c>
      <c r="E71" s="149" t="s">
        <v>20</v>
      </c>
      <c r="F71" s="345"/>
      <c r="G71" s="345"/>
      <c r="H71" s="345"/>
    </row>
    <row r="72" spans="1:8" x14ac:dyDescent="0.45">
      <c r="A72" s="345"/>
      <c r="B72" s="509" t="s">
        <v>238</v>
      </c>
      <c r="C72" s="510"/>
      <c r="D72" s="345"/>
      <c r="E72" s="345"/>
      <c r="F72" s="345"/>
      <c r="G72" s="345"/>
      <c r="H72" s="345"/>
    </row>
    <row r="73" spans="1:8" ht="62.5" customHeight="1" x14ac:dyDescent="0.45">
      <c r="A73" s="345"/>
      <c r="B73" s="508" t="s">
        <v>281</v>
      </c>
      <c r="C73" s="508"/>
      <c r="D73" s="345"/>
      <c r="E73" s="345"/>
      <c r="F73" s="345"/>
      <c r="G73" s="345"/>
      <c r="H73" s="345"/>
    </row>
    <row r="74" spans="1:8" ht="82.9" customHeight="1" x14ac:dyDescent="0.45">
      <c r="A74" s="345"/>
      <c r="B74" s="508" t="s">
        <v>282</v>
      </c>
      <c r="C74" s="508"/>
      <c r="D74" s="345"/>
      <c r="E74" s="345"/>
      <c r="F74" s="345"/>
      <c r="G74" s="345"/>
      <c r="H74" s="345"/>
    </row>
    <row r="75" spans="1:8" ht="146.15" customHeight="1" x14ac:dyDescent="0.45">
      <c r="A75" s="345"/>
      <c r="B75" s="508" t="s">
        <v>283</v>
      </c>
      <c r="C75" s="508"/>
      <c r="D75" s="345"/>
      <c r="E75" s="345"/>
      <c r="F75" s="345"/>
      <c r="G75" s="345"/>
      <c r="H75" s="345"/>
    </row>
    <row r="76" spans="1:8" ht="100.5" customHeight="1" x14ac:dyDescent="0.45">
      <c r="A76" s="345"/>
      <c r="B76" s="508" t="s">
        <v>284</v>
      </c>
      <c r="C76" s="508"/>
      <c r="D76" s="345"/>
      <c r="E76" s="345"/>
      <c r="F76" s="345"/>
      <c r="G76" s="345"/>
      <c r="H76" s="345"/>
    </row>
    <row r="77" spans="1:8" ht="184.75" customHeight="1" x14ac:dyDescent="0.45">
      <c r="A77" s="345"/>
      <c r="B77" s="508" t="s">
        <v>285</v>
      </c>
      <c r="C77" s="508"/>
      <c r="D77" s="345"/>
      <c r="E77" s="345"/>
      <c r="F77" s="345"/>
      <c r="G77" s="345"/>
      <c r="H77" s="345"/>
    </row>
    <row r="78" spans="1:8" x14ac:dyDescent="0.45">
      <c r="A78" s="345"/>
      <c r="B78" s="508" t="s">
        <v>286</v>
      </c>
      <c r="C78" s="508"/>
      <c r="D78" s="345"/>
      <c r="E78" s="345"/>
      <c r="F78" s="345"/>
      <c r="G78" s="345"/>
      <c r="H78" s="345"/>
    </row>
    <row r="79" spans="1:8" ht="69.75" customHeight="1" x14ac:dyDescent="0.45">
      <c r="A79" s="345"/>
      <c r="B79" s="508" t="s">
        <v>287</v>
      </c>
      <c r="C79" s="508"/>
      <c r="D79" s="345"/>
      <c r="E79" s="345"/>
      <c r="F79" s="345"/>
      <c r="G79" s="345"/>
      <c r="H79" s="345"/>
    </row>
    <row r="80" spans="1:8" ht="85.5" customHeight="1" x14ac:dyDescent="0.45">
      <c r="A80" s="345"/>
      <c r="B80" s="508" t="s">
        <v>288</v>
      </c>
      <c r="C80" s="508"/>
      <c r="D80" s="345"/>
      <c r="E80" s="345"/>
      <c r="F80" s="345"/>
      <c r="G80" s="345"/>
      <c r="H80" s="345"/>
    </row>
    <row r="1048576" ht="7.5" hidden="1" customHeight="1" x14ac:dyDescent="0.45"/>
  </sheetData>
  <sheetProtection sheet="1" objects="1" scenarios="1" selectLockedCells="1"/>
  <protectedRanges>
    <protectedRange sqref="C35:E35" name="Range1"/>
    <protectedRange sqref="F40:H43" name="Range5"/>
    <protectedRange sqref="F45:H54" name="Range6"/>
    <protectedRange sqref="C64:E65" name="Range4_1"/>
    <protectedRange sqref="C40:E43" name="Range5_1"/>
    <protectedRange sqref="D45:E52 C45:C54 D54:E54" name="Range6_1"/>
    <protectedRange sqref="C55:E55 C58:E58 C62:E62" name="Range7_1"/>
    <protectedRange sqref="C70:E71" name="Range8_1"/>
    <protectedRange sqref="D53:E53" name="Range6_2"/>
    <protectedRange sqref="C61:E61" name="Range7_2"/>
  </protectedRanges>
  <mergeCells count="29">
    <mergeCell ref="B79:C79"/>
    <mergeCell ref="B80:C80"/>
    <mergeCell ref="B73:C73"/>
    <mergeCell ref="B74:C74"/>
    <mergeCell ref="B75:C75"/>
    <mergeCell ref="B76:C76"/>
    <mergeCell ref="B77:C77"/>
    <mergeCell ref="B2:H3"/>
    <mergeCell ref="B4:H5"/>
    <mergeCell ref="B7:H10"/>
    <mergeCell ref="B11:H13"/>
    <mergeCell ref="B17:H18"/>
    <mergeCell ref="C36:E36"/>
    <mergeCell ref="B33:E33"/>
    <mergeCell ref="B78:C78"/>
    <mergeCell ref="B72:C72"/>
    <mergeCell ref="B32:H32"/>
    <mergeCell ref="F36:H36"/>
    <mergeCell ref="B26:H31"/>
    <mergeCell ref="B6:H6"/>
    <mergeCell ref="B14:H14"/>
    <mergeCell ref="B15:H15"/>
    <mergeCell ref="B16:F16"/>
    <mergeCell ref="B21:H21"/>
    <mergeCell ref="B22:G22"/>
    <mergeCell ref="B23:G23"/>
    <mergeCell ref="B24:G24"/>
    <mergeCell ref="B25:H25"/>
    <mergeCell ref="B19:H20"/>
  </mergeCells>
  <conditionalFormatting sqref="C67:E67">
    <cfRule type="cellIs" dxfId="9" priority="1" operator="greaterThan">
      <formula>0.25</formula>
    </cfRule>
    <cfRule type="cellIs" dxfId="8" priority="3" operator="lessThanOrEqual">
      <formula>0.25</formula>
    </cfRule>
  </conditionalFormatting>
  <conditionalFormatting sqref="C68:E68">
    <cfRule type="cellIs" dxfId="7" priority="2" operator="lessThan">
      <formula>0.5</formula>
    </cfRule>
    <cfRule type="cellIs" dxfId="6" priority="4" operator="greaterThanOrEqual">
      <formula>0.5</formula>
    </cfRule>
  </conditionalFormatting>
  <dataValidations count="5">
    <dataValidation type="custom" errorStyle="information" allowBlank="1" showInputMessage="1" showErrorMessage="1" errorTitle="Warning" error="This amount is greater than the allowed 25%. Are you sure you want to continue?" sqref="D53:E53" xr:uid="{6CD77E67-2707-440A-A44A-DF48CA7684ED}">
      <formula1>AND(D53&gt;=0, D53&lt;=(0.25*D35))</formula1>
    </dataValidation>
    <dataValidation type="custom" errorStyle="information" allowBlank="1" showInputMessage="1" showErrorMessage="1" errorTitle="Warning" error="This amount is less than the requried 50%. Are you sure you want to continue?" sqref="C61:E61" xr:uid="{98284B95-531C-4DD7-B774-D5577448763F}">
      <formula1>AND(C61&gt;=0, C61&gt;=(C35*0.5))</formula1>
    </dataValidation>
    <dataValidation type="whole" operator="greaterThan" allowBlank="1" showInputMessage="1" showErrorMessage="1" sqref="C70:E71 F54:H54" xr:uid="{37685826-B8EC-4C54-91EF-625FAEB8D5FD}">
      <formula1>0</formula1>
    </dataValidation>
    <dataValidation type="whole" operator="greaterThanOrEqual" allowBlank="1" showInputMessage="1" showErrorMessage="1" sqref="C35:E35 C40:H42 C49:C55 D54:E55 D49:H52 C64:E65 C45:H47" xr:uid="{4A6B774D-82A6-447E-A4C2-461E6D0EFDCC}">
      <formula1>0</formula1>
    </dataValidation>
    <dataValidation type="whole" allowBlank="1" showInputMessage="1" showErrorMessage="1" sqref="C43:H43 C48:H48" xr:uid="{E52748B0-DACA-4D29-8777-8210F0088BD8}">
      <formula1>0</formula1>
      <formula2>100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81054-AEF3-43CB-99FD-BD4DF93C4519}">
  <dimension ref="A1:K48"/>
  <sheetViews>
    <sheetView showGridLines="0" topLeftCell="A9" zoomScale="80" zoomScaleNormal="80" workbookViewId="0">
      <selection activeCell="B48" sqref="B48"/>
    </sheetView>
  </sheetViews>
  <sheetFormatPr defaultColWidth="0" defaultRowHeight="17.5" zeroHeight="1" x14ac:dyDescent="0.45"/>
  <cols>
    <col min="1" max="1" width="4.1796875" style="129" customWidth="1"/>
    <col min="2" max="2" width="43" style="129" customWidth="1"/>
    <col min="3" max="3" width="18.1796875" style="129" customWidth="1"/>
    <col min="4" max="4" width="20.1796875" style="129" customWidth="1"/>
    <col min="5" max="5" width="18.1796875" style="129" customWidth="1"/>
    <col min="6" max="6" width="19.26953125" style="129" customWidth="1"/>
    <col min="7" max="7" width="25.1796875" style="129" customWidth="1"/>
    <col min="8" max="8" width="21.1796875" style="129" customWidth="1"/>
    <col min="9" max="9" width="24.1796875" style="129" customWidth="1"/>
    <col min="10" max="10" width="23.1796875" style="129" customWidth="1"/>
    <col min="11" max="11" width="21.1796875" style="129" customWidth="1"/>
    <col min="12" max="16384" width="9" style="129" hidden="1"/>
  </cols>
  <sheetData>
    <row r="1" spans="1:11" x14ac:dyDescent="0.45">
      <c r="A1" s="174" t="s">
        <v>0</v>
      </c>
      <c r="B1" s="317" t="s">
        <v>1</v>
      </c>
      <c r="C1" s="370"/>
      <c r="D1" s="370"/>
      <c r="E1" s="370"/>
      <c r="F1" s="370"/>
      <c r="G1" s="370"/>
      <c r="H1" s="370"/>
      <c r="I1" s="370"/>
      <c r="J1" s="370"/>
      <c r="K1" s="370"/>
    </row>
    <row r="2" spans="1:11" x14ac:dyDescent="0.45">
      <c r="A2" s="345"/>
      <c r="B2" s="505" t="s">
        <v>289</v>
      </c>
      <c r="C2" s="505"/>
      <c r="D2" s="505"/>
      <c r="E2" s="505"/>
      <c r="F2" s="505"/>
      <c r="G2" s="505"/>
      <c r="H2" s="505"/>
      <c r="I2" s="505"/>
      <c r="J2" s="505"/>
      <c r="K2" s="505"/>
    </row>
    <row r="3" spans="1:11" x14ac:dyDescent="0.45">
      <c r="A3" s="345"/>
      <c r="B3" s="446" t="s">
        <v>421</v>
      </c>
      <c r="C3" s="444"/>
      <c r="D3" s="444"/>
      <c r="E3" s="444"/>
      <c r="F3" s="444"/>
      <c r="G3" s="444"/>
      <c r="H3" s="444"/>
      <c r="I3" s="444"/>
      <c r="J3" s="444"/>
      <c r="K3" s="444"/>
    </row>
    <row r="4" spans="1:11" x14ac:dyDescent="0.45">
      <c r="A4" s="345"/>
      <c r="B4" s="444"/>
      <c r="C4" s="444"/>
      <c r="D4" s="444"/>
      <c r="E4" s="444"/>
      <c r="F4" s="444"/>
      <c r="G4" s="444"/>
      <c r="H4" s="444"/>
      <c r="I4" s="444"/>
      <c r="J4" s="444"/>
      <c r="K4" s="444"/>
    </row>
    <row r="5" spans="1:11" x14ac:dyDescent="0.45">
      <c r="A5" s="345"/>
      <c r="B5" s="505" t="s">
        <v>422</v>
      </c>
      <c r="C5" s="505"/>
      <c r="D5" s="505"/>
      <c r="E5" s="505"/>
      <c r="F5" s="505"/>
      <c r="G5" s="370"/>
      <c r="H5" s="370"/>
      <c r="I5" s="370"/>
      <c r="J5" s="370"/>
      <c r="K5" s="370"/>
    </row>
    <row r="6" spans="1:11" x14ac:dyDescent="0.45">
      <c r="A6" s="345"/>
      <c r="B6" s="446" t="s">
        <v>423</v>
      </c>
      <c r="C6" s="444"/>
      <c r="D6" s="444"/>
      <c r="E6" s="444"/>
      <c r="F6" s="444"/>
      <c r="G6" s="444"/>
      <c r="H6" s="444"/>
      <c r="I6" s="444"/>
      <c r="J6" s="444"/>
      <c r="K6" s="444"/>
    </row>
    <row r="7" spans="1:11" x14ac:dyDescent="0.45">
      <c r="A7" s="345"/>
      <c r="B7" s="444"/>
      <c r="C7" s="444"/>
      <c r="D7" s="444"/>
      <c r="E7" s="444"/>
      <c r="F7" s="444"/>
      <c r="G7" s="444"/>
      <c r="H7" s="444"/>
      <c r="I7" s="444"/>
      <c r="J7" s="444"/>
      <c r="K7" s="444"/>
    </row>
    <row r="8" spans="1:11" x14ac:dyDescent="0.45">
      <c r="A8" s="345"/>
      <c r="B8" s="505" t="s">
        <v>424</v>
      </c>
      <c r="C8" s="505"/>
      <c r="D8" s="505"/>
      <c r="E8" s="505"/>
      <c r="F8" s="505"/>
      <c r="G8" s="370"/>
      <c r="H8" s="370"/>
      <c r="I8" s="370"/>
      <c r="J8" s="370"/>
      <c r="K8" s="370"/>
    </row>
    <row r="9" spans="1:11" x14ac:dyDescent="0.45">
      <c r="A9" s="345"/>
      <c r="B9" s="505" t="s">
        <v>425</v>
      </c>
      <c r="C9" s="505"/>
      <c r="D9" s="505"/>
      <c r="E9" s="505"/>
      <c r="F9" s="505"/>
      <c r="G9" s="505"/>
      <c r="H9" s="505"/>
      <c r="I9" s="370"/>
      <c r="J9" s="370"/>
      <c r="K9" s="370"/>
    </row>
    <row r="10" spans="1:11" x14ac:dyDescent="0.45">
      <c r="A10" s="345"/>
      <c r="B10" s="505" t="s">
        <v>426</v>
      </c>
      <c r="C10" s="505"/>
      <c r="D10" s="505"/>
      <c r="E10" s="505"/>
      <c r="F10" s="505"/>
      <c r="G10" s="370"/>
      <c r="H10" s="370"/>
      <c r="I10" s="370"/>
      <c r="J10" s="370"/>
      <c r="K10" s="370"/>
    </row>
    <row r="11" spans="1:11" x14ac:dyDescent="0.45">
      <c r="A11" s="345"/>
      <c r="B11" s="505" t="s">
        <v>427</v>
      </c>
      <c r="C11" s="505"/>
      <c r="D11" s="505"/>
      <c r="E11" s="505"/>
      <c r="F11" s="505"/>
      <c r="G11" s="370"/>
      <c r="H11" s="370"/>
      <c r="I11" s="370"/>
      <c r="J11" s="370"/>
      <c r="K11" s="370"/>
    </row>
    <row r="12" spans="1:11" x14ac:dyDescent="0.45">
      <c r="A12" s="345"/>
      <c r="B12" s="505" t="s">
        <v>428</v>
      </c>
      <c r="C12" s="505"/>
      <c r="D12" s="505"/>
      <c r="E12" s="505"/>
      <c r="F12" s="505"/>
      <c r="G12" s="370"/>
      <c r="H12" s="370"/>
      <c r="I12" s="370"/>
      <c r="J12" s="370"/>
      <c r="K12" s="370"/>
    </row>
    <row r="13" spans="1:11" x14ac:dyDescent="0.45">
      <c r="A13" s="345"/>
      <c r="B13" s="505" t="s">
        <v>429</v>
      </c>
      <c r="C13" s="505"/>
      <c r="D13" s="505"/>
      <c r="E13" s="505"/>
      <c r="F13" s="505"/>
      <c r="G13" s="505"/>
      <c r="H13" s="370"/>
      <c r="I13" s="370"/>
      <c r="J13" s="370"/>
      <c r="K13" s="370"/>
    </row>
    <row r="14" spans="1:11" x14ac:dyDescent="0.45">
      <c r="A14" s="345"/>
      <c r="B14" s="446" t="s">
        <v>290</v>
      </c>
      <c r="C14" s="444"/>
      <c r="D14" s="444"/>
      <c r="E14" s="444"/>
      <c r="F14" s="444"/>
      <c r="G14" s="444"/>
      <c r="H14" s="444"/>
      <c r="I14" s="444"/>
      <c r="J14" s="444"/>
      <c r="K14" s="444"/>
    </row>
    <row r="15" spans="1:11" x14ac:dyDescent="0.45">
      <c r="A15" s="345"/>
      <c r="B15" s="444"/>
      <c r="C15" s="444"/>
      <c r="D15" s="444"/>
      <c r="E15" s="444"/>
      <c r="F15" s="444"/>
      <c r="G15" s="444"/>
      <c r="H15" s="444"/>
      <c r="I15" s="444"/>
      <c r="J15" s="444"/>
      <c r="K15" s="444"/>
    </row>
    <row r="16" spans="1:11" x14ac:dyDescent="0.45">
      <c r="A16" s="345"/>
      <c r="B16" s="444"/>
      <c r="C16" s="444"/>
      <c r="D16" s="444"/>
      <c r="E16" s="444"/>
      <c r="F16" s="444"/>
      <c r="G16" s="444"/>
      <c r="H16" s="444"/>
      <c r="I16" s="444"/>
      <c r="J16" s="444"/>
      <c r="K16" s="444"/>
    </row>
    <row r="17" spans="1:11" x14ac:dyDescent="0.45">
      <c r="A17" s="345"/>
      <c r="B17" s="444"/>
      <c r="C17" s="444"/>
      <c r="D17" s="444"/>
      <c r="E17" s="444"/>
      <c r="F17" s="444"/>
      <c r="G17" s="444"/>
      <c r="H17" s="444"/>
      <c r="I17" s="444"/>
      <c r="J17" s="444"/>
      <c r="K17" s="444"/>
    </row>
    <row r="18" spans="1:11" x14ac:dyDescent="0.45">
      <c r="A18" s="345"/>
      <c r="B18" s="444"/>
      <c r="C18" s="444"/>
      <c r="D18" s="444"/>
      <c r="E18" s="444"/>
      <c r="F18" s="444"/>
      <c r="G18" s="444"/>
      <c r="H18" s="444"/>
      <c r="I18" s="444"/>
      <c r="J18" s="444"/>
      <c r="K18" s="444"/>
    </row>
    <row r="19" spans="1:11" x14ac:dyDescent="0.45">
      <c r="A19" s="371"/>
      <c r="B19" s="513" t="s">
        <v>291</v>
      </c>
      <c r="C19" s="514"/>
      <c r="D19" s="514"/>
      <c r="E19" s="514"/>
      <c r="F19" s="515"/>
      <c r="G19" s="515"/>
      <c r="H19" s="515"/>
      <c r="I19" s="515"/>
      <c r="J19" s="515"/>
      <c r="K19" s="515"/>
    </row>
    <row r="20" spans="1:11" ht="17.649999999999999" customHeight="1" x14ac:dyDescent="0.45">
      <c r="A20" s="371"/>
      <c r="B20" s="520" t="s">
        <v>292</v>
      </c>
      <c r="C20" s="521"/>
      <c r="D20" s="521"/>
      <c r="E20" s="522"/>
      <c r="F20" s="378"/>
      <c r="G20" s="379"/>
      <c r="H20" s="379"/>
      <c r="I20" s="379"/>
      <c r="J20" s="379"/>
      <c r="K20" s="379"/>
    </row>
    <row r="21" spans="1:11" x14ac:dyDescent="0.45">
      <c r="A21" s="371"/>
      <c r="B21" s="381"/>
      <c r="C21" s="356" t="s">
        <v>93</v>
      </c>
      <c r="D21" s="356" t="s">
        <v>94</v>
      </c>
      <c r="E21" s="357" t="s">
        <v>95</v>
      </c>
      <c r="F21" s="380"/>
      <c r="G21" s="348"/>
      <c r="H21" s="345"/>
      <c r="I21" s="345"/>
      <c r="J21" s="345"/>
      <c r="K21" s="345"/>
    </row>
    <row r="22" spans="1:11" ht="35" x14ac:dyDescent="0.45">
      <c r="A22" s="371"/>
      <c r="B22" s="358" t="s">
        <v>293</v>
      </c>
      <c r="C22" s="152">
        <v>0</v>
      </c>
      <c r="D22" s="152">
        <v>0</v>
      </c>
      <c r="E22" s="153">
        <v>0</v>
      </c>
      <c r="F22" s="380"/>
      <c r="G22" s="348"/>
      <c r="H22" s="345"/>
      <c r="I22" s="345"/>
      <c r="J22" s="345"/>
      <c r="K22" s="345"/>
    </row>
    <row r="23" spans="1:11" ht="21.4" customHeight="1" x14ac:dyDescent="0.45">
      <c r="A23" s="371"/>
      <c r="B23" s="516" t="s">
        <v>294</v>
      </c>
      <c r="C23" s="517"/>
      <c r="D23" s="517"/>
      <c r="E23" s="517"/>
      <c r="F23" s="517"/>
      <c r="G23" s="517"/>
      <c r="H23" s="517"/>
      <c r="I23" s="517"/>
      <c r="J23" s="517"/>
      <c r="K23" s="518"/>
    </row>
    <row r="24" spans="1:11" ht="22.9" customHeight="1" x14ac:dyDescent="0.45">
      <c r="A24" s="371"/>
      <c r="B24" s="359" t="s">
        <v>295</v>
      </c>
      <c r="C24" s="519" t="s">
        <v>254</v>
      </c>
      <c r="D24" s="519"/>
      <c r="E24" s="519"/>
      <c r="F24" s="519" t="s">
        <v>296</v>
      </c>
      <c r="G24" s="519"/>
      <c r="H24" s="519"/>
      <c r="I24" s="519" t="s">
        <v>255</v>
      </c>
      <c r="J24" s="519"/>
      <c r="K24" s="519"/>
    </row>
    <row r="25" spans="1:11" x14ac:dyDescent="0.45">
      <c r="A25" s="371"/>
      <c r="B25" s="382"/>
      <c r="C25" s="360" t="s">
        <v>93</v>
      </c>
      <c r="D25" s="360" t="s">
        <v>94</v>
      </c>
      <c r="E25" s="360" t="s">
        <v>95</v>
      </c>
      <c r="F25" s="360" t="s">
        <v>93</v>
      </c>
      <c r="G25" s="360" t="s">
        <v>94</v>
      </c>
      <c r="H25" s="360" t="s">
        <v>95</v>
      </c>
      <c r="I25" s="360" t="s">
        <v>93</v>
      </c>
      <c r="J25" s="360" t="s">
        <v>94</v>
      </c>
      <c r="K25" s="360" t="s">
        <v>95</v>
      </c>
    </row>
    <row r="26" spans="1:11" x14ac:dyDescent="0.45">
      <c r="A26" s="345"/>
      <c r="B26" s="361" t="s">
        <v>128</v>
      </c>
      <c r="C26" s="377"/>
      <c r="D26" s="377"/>
      <c r="E26" s="377"/>
      <c r="F26" s="377"/>
      <c r="G26" s="377"/>
      <c r="H26" s="377"/>
      <c r="I26" s="377"/>
      <c r="J26" s="377"/>
      <c r="K26" s="377"/>
    </row>
    <row r="27" spans="1:11" x14ac:dyDescent="0.45">
      <c r="A27" s="345"/>
      <c r="B27" s="362" t="s">
        <v>297</v>
      </c>
      <c r="C27" s="144">
        <v>0</v>
      </c>
      <c r="D27" s="144">
        <v>0</v>
      </c>
      <c r="E27" s="144">
        <v>0</v>
      </c>
      <c r="F27" s="141">
        <v>0</v>
      </c>
      <c r="G27" s="143">
        <v>0</v>
      </c>
      <c r="H27" s="144">
        <v>0</v>
      </c>
      <c r="I27" s="141">
        <v>0</v>
      </c>
      <c r="J27" s="143">
        <v>0</v>
      </c>
      <c r="K27" s="144">
        <v>0</v>
      </c>
    </row>
    <row r="28" spans="1:11" ht="35.9" customHeight="1" x14ac:dyDescent="0.45">
      <c r="A28" s="345"/>
      <c r="B28" s="363" t="s">
        <v>298</v>
      </c>
      <c r="C28" s="130">
        <v>0</v>
      </c>
      <c r="D28" s="130">
        <v>0</v>
      </c>
      <c r="E28" s="130">
        <v>0</v>
      </c>
      <c r="F28" s="141">
        <v>0</v>
      </c>
      <c r="G28" s="143">
        <v>0</v>
      </c>
      <c r="H28" s="144">
        <v>0</v>
      </c>
      <c r="I28" s="141">
        <v>0</v>
      </c>
      <c r="J28" s="143">
        <v>0</v>
      </c>
      <c r="K28" s="144">
        <v>0</v>
      </c>
    </row>
    <row r="29" spans="1:11" ht="17.899999999999999" customHeight="1" x14ac:dyDescent="0.45">
      <c r="A29" s="345"/>
      <c r="B29" s="330" t="s">
        <v>299</v>
      </c>
      <c r="C29" s="130">
        <v>0</v>
      </c>
      <c r="D29" s="130">
        <v>0</v>
      </c>
      <c r="E29" s="130">
        <v>0</v>
      </c>
      <c r="F29" s="130">
        <v>0</v>
      </c>
      <c r="G29" s="130">
        <v>0</v>
      </c>
      <c r="H29" s="130">
        <v>0</v>
      </c>
      <c r="I29" s="130">
        <v>0</v>
      </c>
      <c r="J29" s="130">
        <v>0</v>
      </c>
      <c r="K29" s="130">
        <v>0</v>
      </c>
    </row>
    <row r="30" spans="1:11" x14ac:dyDescent="0.45">
      <c r="A30" s="345"/>
      <c r="B30" s="363" t="s">
        <v>135</v>
      </c>
      <c r="C30" s="130">
        <v>0</v>
      </c>
      <c r="D30" s="130">
        <v>0</v>
      </c>
      <c r="E30" s="130">
        <v>0</v>
      </c>
      <c r="F30" s="154">
        <v>0</v>
      </c>
      <c r="G30" s="155">
        <v>0</v>
      </c>
      <c r="H30" s="156">
        <v>0</v>
      </c>
      <c r="I30" s="154">
        <v>0</v>
      </c>
      <c r="J30" s="155">
        <v>0</v>
      </c>
      <c r="K30" s="156">
        <v>0</v>
      </c>
    </row>
    <row r="31" spans="1:11" ht="39.65" customHeight="1" x14ac:dyDescent="0.45">
      <c r="A31" s="345"/>
      <c r="B31" s="363" t="s">
        <v>300</v>
      </c>
      <c r="C31" s="130">
        <v>0</v>
      </c>
      <c r="D31" s="130">
        <v>0</v>
      </c>
      <c r="E31" s="130">
        <v>0</v>
      </c>
      <c r="F31" s="141">
        <v>0</v>
      </c>
      <c r="G31" s="143">
        <v>0</v>
      </c>
      <c r="H31" s="144">
        <v>0</v>
      </c>
      <c r="I31" s="141">
        <v>0</v>
      </c>
      <c r="J31" s="143">
        <v>0</v>
      </c>
      <c r="K31" s="144">
        <v>0</v>
      </c>
    </row>
    <row r="32" spans="1:11" ht="37.5" customHeight="1" x14ac:dyDescent="0.45">
      <c r="A32" s="345"/>
      <c r="B32" s="326" t="s">
        <v>136</v>
      </c>
      <c r="C32" s="130">
        <v>0</v>
      </c>
      <c r="D32" s="130">
        <v>0</v>
      </c>
      <c r="E32" s="130">
        <v>0</v>
      </c>
      <c r="F32" s="147">
        <v>0</v>
      </c>
      <c r="G32" s="157">
        <v>0</v>
      </c>
      <c r="H32" s="158">
        <v>0</v>
      </c>
      <c r="I32" s="147">
        <v>0</v>
      </c>
      <c r="J32" s="157">
        <v>0</v>
      </c>
      <c r="K32" s="158">
        <v>0</v>
      </c>
    </row>
    <row r="33" spans="1:11" ht="75.400000000000006" customHeight="1" x14ac:dyDescent="0.45">
      <c r="A33" s="345"/>
      <c r="B33" s="326" t="s">
        <v>301</v>
      </c>
      <c r="C33" s="130">
        <v>0</v>
      </c>
      <c r="D33" s="130">
        <v>0</v>
      </c>
      <c r="E33" s="130">
        <v>0</v>
      </c>
      <c r="F33" s="148">
        <v>0</v>
      </c>
      <c r="G33" s="166">
        <v>0</v>
      </c>
      <c r="H33" s="167">
        <v>0</v>
      </c>
      <c r="I33" s="148">
        <v>0</v>
      </c>
      <c r="J33" s="166">
        <v>0</v>
      </c>
      <c r="K33" s="167">
        <v>0</v>
      </c>
    </row>
    <row r="34" spans="1:11" ht="78.75" customHeight="1" x14ac:dyDescent="0.45">
      <c r="A34" s="345"/>
      <c r="B34" s="363" t="s">
        <v>302</v>
      </c>
      <c r="C34" s="130">
        <v>0</v>
      </c>
      <c r="D34" s="130">
        <v>0</v>
      </c>
      <c r="E34" s="146">
        <v>0</v>
      </c>
      <c r="F34" s="128">
        <v>0</v>
      </c>
      <c r="G34" s="128">
        <v>0</v>
      </c>
      <c r="H34" s="128">
        <v>0</v>
      </c>
      <c r="I34" s="128">
        <v>0</v>
      </c>
      <c r="J34" s="128">
        <v>0</v>
      </c>
      <c r="K34" s="128">
        <v>0</v>
      </c>
    </row>
    <row r="35" spans="1:11" x14ac:dyDescent="0.45">
      <c r="A35" s="345"/>
      <c r="B35" s="326" t="s">
        <v>303</v>
      </c>
      <c r="C35" s="130">
        <v>0</v>
      </c>
      <c r="D35" s="130">
        <v>0</v>
      </c>
      <c r="E35" s="146">
        <v>0</v>
      </c>
      <c r="F35" s="374"/>
      <c r="G35" s="375"/>
      <c r="H35" s="376"/>
      <c r="I35" s="376"/>
      <c r="J35" s="376"/>
      <c r="K35" s="376"/>
    </row>
    <row r="36" spans="1:11" x14ac:dyDescent="0.45">
      <c r="A36" s="345"/>
      <c r="B36" s="364" t="s">
        <v>269</v>
      </c>
      <c r="C36" s="172">
        <f>SUM(C27:C35)</f>
        <v>0</v>
      </c>
      <c r="D36" s="172">
        <f>SUM(D27:D35)</f>
        <v>0</v>
      </c>
      <c r="E36" s="365">
        <f>SUM(E27:E35)</f>
        <v>0</v>
      </c>
      <c r="F36" s="246">
        <f t="shared" ref="F36:K36" si="0">SUM(F27:F34)</f>
        <v>0</v>
      </c>
      <c r="G36" s="246">
        <f t="shared" si="0"/>
        <v>0</v>
      </c>
      <c r="H36" s="246">
        <f t="shared" si="0"/>
        <v>0</v>
      </c>
      <c r="I36" s="246">
        <f t="shared" si="0"/>
        <v>0</v>
      </c>
      <c r="J36" s="246">
        <f t="shared" si="0"/>
        <v>0</v>
      </c>
      <c r="K36" s="246">
        <f t="shared" si="0"/>
        <v>0</v>
      </c>
    </row>
    <row r="37" spans="1:11" x14ac:dyDescent="0.45">
      <c r="A37" s="345"/>
      <c r="B37" s="366" t="s">
        <v>142</v>
      </c>
      <c r="C37" s="229" t="s">
        <v>93</v>
      </c>
      <c r="D37" s="229" t="s">
        <v>94</v>
      </c>
      <c r="E37" s="229" t="s">
        <v>95</v>
      </c>
      <c r="F37" s="372"/>
      <c r="G37" s="349"/>
      <c r="H37" s="345"/>
      <c r="I37" s="345"/>
      <c r="J37" s="345"/>
      <c r="K37" s="345"/>
    </row>
    <row r="38" spans="1:11" x14ac:dyDescent="0.45">
      <c r="A38" s="345"/>
      <c r="B38" s="326" t="s">
        <v>143</v>
      </c>
      <c r="C38" s="130">
        <v>0</v>
      </c>
      <c r="D38" s="130">
        <v>0</v>
      </c>
      <c r="E38" s="146">
        <v>0</v>
      </c>
      <c r="F38" s="372"/>
      <c r="G38" s="349"/>
      <c r="H38" s="345"/>
      <c r="I38" s="345"/>
      <c r="J38" s="345"/>
      <c r="K38" s="345"/>
    </row>
    <row r="39" spans="1:11" ht="35" x14ac:dyDescent="0.45">
      <c r="A39" s="345"/>
      <c r="B39" s="364" t="s">
        <v>304</v>
      </c>
      <c r="C39" s="172">
        <f>SUM(C38,C36)</f>
        <v>0</v>
      </c>
      <c r="D39" s="172">
        <f>SUM(D38,D36)</f>
        <v>0</v>
      </c>
      <c r="E39" s="365">
        <f>SUM(E38,E36)</f>
        <v>0</v>
      </c>
      <c r="F39" s="372"/>
      <c r="G39" s="349"/>
      <c r="H39" s="345"/>
      <c r="I39" s="345"/>
      <c r="J39" s="345"/>
      <c r="K39" s="345"/>
    </row>
    <row r="40" spans="1:11" x14ac:dyDescent="0.45">
      <c r="A40" s="345"/>
      <c r="B40" s="367" t="s">
        <v>146</v>
      </c>
      <c r="C40" s="276" t="s">
        <v>93</v>
      </c>
      <c r="D40" s="276" t="s">
        <v>94</v>
      </c>
      <c r="E40" s="276" t="s">
        <v>95</v>
      </c>
      <c r="F40" s="372"/>
      <c r="G40" s="349"/>
      <c r="H40" s="345"/>
      <c r="I40" s="345"/>
      <c r="J40" s="345"/>
      <c r="K40" s="345"/>
    </row>
    <row r="41" spans="1:11" ht="30" customHeight="1" x14ac:dyDescent="0.45">
      <c r="A41" s="345"/>
      <c r="B41" s="326" t="s">
        <v>305</v>
      </c>
      <c r="C41" s="130">
        <v>0</v>
      </c>
      <c r="D41" s="130">
        <v>0</v>
      </c>
      <c r="E41" s="130">
        <v>0</v>
      </c>
      <c r="F41" s="372"/>
      <c r="G41" s="349"/>
      <c r="H41" s="345"/>
      <c r="I41" s="345"/>
      <c r="J41" s="345"/>
      <c r="K41" s="345"/>
    </row>
    <row r="42" spans="1:11" ht="35" x14ac:dyDescent="0.45">
      <c r="A42" s="345"/>
      <c r="B42" s="326" t="s">
        <v>306</v>
      </c>
      <c r="C42" s="130">
        <v>0</v>
      </c>
      <c r="D42" s="130">
        <v>0</v>
      </c>
      <c r="E42" s="146">
        <v>0</v>
      </c>
      <c r="F42" s="372"/>
      <c r="G42" s="349"/>
      <c r="H42" s="345"/>
      <c r="I42" s="345"/>
      <c r="J42" s="345"/>
      <c r="K42" s="345"/>
    </row>
    <row r="43" spans="1:11" ht="35" x14ac:dyDescent="0.45">
      <c r="A43" s="345"/>
      <c r="B43" s="340" t="s">
        <v>172</v>
      </c>
      <c r="C43" s="332" t="s">
        <v>93</v>
      </c>
      <c r="D43" s="332" t="s">
        <v>94</v>
      </c>
      <c r="E43" s="332" t="s">
        <v>95</v>
      </c>
      <c r="F43" s="373"/>
      <c r="G43" s="345"/>
      <c r="H43" s="345"/>
      <c r="I43" s="345"/>
      <c r="J43" s="345"/>
      <c r="K43" s="345"/>
    </row>
    <row r="44" spans="1:11" x14ac:dyDescent="0.45">
      <c r="A44" s="345"/>
      <c r="B44" s="343" t="s">
        <v>17</v>
      </c>
      <c r="C44" s="149" t="s">
        <v>20</v>
      </c>
      <c r="D44" s="149" t="s">
        <v>20</v>
      </c>
      <c r="E44" s="150" t="s">
        <v>20</v>
      </c>
      <c r="F44" s="373"/>
      <c r="G44" s="345"/>
      <c r="H44" s="345"/>
      <c r="I44" s="345"/>
      <c r="J44" s="345"/>
      <c r="K44" s="345"/>
    </row>
    <row r="45" spans="1:11" x14ac:dyDescent="0.45">
      <c r="A45" s="345"/>
      <c r="B45" s="343" t="s">
        <v>96</v>
      </c>
      <c r="C45" s="149" t="s">
        <v>20</v>
      </c>
      <c r="D45" s="149" t="s">
        <v>20</v>
      </c>
      <c r="E45" s="149" t="s">
        <v>20</v>
      </c>
      <c r="F45" s="345"/>
      <c r="G45" s="345"/>
      <c r="H45" s="345"/>
      <c r="I45" s="345"/>
      <c r="J45" s="345"/>
      <c r="K45" s="345"/>
    </row>
    <row r="46" spans="1:11" ht="27.75" customHeight="1" x14ac:dyDescent="0.45">
      <c r="A46" s="345"/>
      <c r="B46" s="368" t="s">
        <v>238</v>
      </c>
      <c r="C46" s="345"/>
      <c r="D46" s="345"/>
      <c r="E46" s="345"/>
      <c r="F46" s="345"/>
      <c r="G46" s="345"/>
      <c r="H46" s="345"/>
      <c r="I46" s="345"/>
      <c r="J46" s="345"/>
      <c r="K46" s="345"/>
    </row>
    <row r="47" spans="1:11" ht="70" x14ac:dyDescent="0.45">
      <c r="A47" s="345"/>
      <c r="B47" s="369" t="s">
        <v>307</v>
      </c>
      <c r="C47" s="345"/>
      <c r="D47" s="345"/>
      <c r="E47" s="345"/>
      <c r="F47" s="345"/>
      <c r="G47" s="345"/>
      <c r="H47" s="345"/>
      <c r="I47" s="345"/>
      <c r="J47" s="345"/>
      <c r="K47" s="345"/>
    </row>
    <row r="48" spans="1:11" ht="52.5" x14ac:dyDescent="0.45">
      <c r="A48" s="345"/>
      <c r="B48" s="369" t="s">
        <v>308</v>
      </c>
      <c r="C48" s="345"/>
      <c r="D48" s="345"/>
      <c r="E48" s="345"/>
      <c r="F48" s="345"/>
      <c r="G48" s="345"/>
      <c r="H48" s="345"/>
      <c r="I48" s="345"/>
      <c r="J48" s="345"/>
      <c r="K48" s="345"/>
    </row>
  </sheetData>
  <sheetProtection sheet="1" objects="1" scenarios="1" selectLockedCells="1"/>
  <protectedRanges>
    <protectedRange sqref="C22:E22" name="Range1"/>
    <protectedRange sqref="C27:K34" name="Range2"/>
    <protectedRange sqref="C35:E35 C38:E38" name="Range3"/>
    <protectedRange sqref="C41:E42" name="Range4"/>
    <protectedRange sqref="C44:E45" name="Range5"/>
  </protectedRanges>
  <mergeCells count="17">
    <mergeCell ref="B3:K4"/>
    <mergeCell ref="B6:K7"/>
    <mergeCell ref="B14:K18"/>
    <mergeCell ref="B2:K2"/>
    <mergeCell ref="B5:F5"/>
    <mergeCell ref="B8:F8"/>
    <mergeCell ref="B9:H9"/>
    <mergeCell ref="B10:F10"/>
    <mergeCell ref="B11:F11"/>
    <mergeCell ref="B12:F12"/>
    <mergeCell ref="B13:G13"/>
    <mergeCell ref="B19:K19"/>
    <mergeCell ref="B23:K23"/>
    <mergeCell ref="I24:K24"/>
    <mergeCell ref="C24:E24"/>
    <mergeCell ref="F24:H24"/>
    <mergeCell ref="B20:E20"/>
  </mergeCells>
  <dataValidations count="2">
    <dataValidation type="whole" operator="greaterThan" allowBlank="1" showInputMessage="1" showErrorMessage="1" sqref="C44:E45" xr:uid="{EAFAEFF1-F517-4E1C-998E-51CED4FFCE22}">
      <formula1>0</formula1>
    </dataValidation>
    <dataValidation type="whole" operator="greaterThanOrEqual" allowBlank="1" showInputMessage="1" showErrorMessage="1" sqref="C22:E22 C27:K34 C35:E35 C38:E38 C41:E42" xr:uid="{F9DD19D5-76B2-435C-9D0B-61AA5C69339A}">
      <formula1>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A5512-5FDB-496D-B79B-7859939BF4C5}">
  <dimension ref="A1:L56"/>
  <sheetViews>
    <sheetView showGridLines="0" topLeftCell="A36" zoomScale="80" zoomScaleNormal="80" workbookViewId="0">
      <selection activeCell="D49" sqref="D49"/>
    </sheetView>
  </sheetViews>
  <sheetFormatPr defaultColWidth="0" defaultRowHeight="17.5" zeroHeight="1" x14ac:dyDescent="0.45"/>
  <cols>
    <col min="1" max="1" width="4.1796875" style="129" customWidth="1"/>
    <col min="2" max="2" width="32.1796875" style="129" customWidth="1"/>
    <col min="3" max="3" width="14.1796875" style="129" customWidth="1"/>
    <col min="4" max="4" width="17.1796875" style="129" customWidth="1"/>
    <col min="5" max="5" width="16.26953125" style="129" bestFit="1" customWidth="1"/>
    <col min="6" max="6" width="13.1796875" style="129" bestFit="1" customWidth="1"/>
    <col min="7" max="8" width="14.1796875" style="129" customWidth="1"/>
    <col min="9" max="9" width="13.1796875" style="129" customWidth="1"/>
    <col min="10" max="10" width="14.54296875" style="129" customWidth="1"/>
    <col min="11" max="11" width="18.1796875" style="129" customWidth="1"/>
    <col min="12" max="12" width="0" style="129" hidden="1" customWidth="1"/>
    <col min="13" max="16384" width="9" style="129" hidden="1"/>
  </cols>
  <sheetData>
    <row r="1" spans="1:11" x14ac:dyDescent="0.45">
      <c r="A1" s="174" t="s">
        <v>0</v>
      </c>
      <c r="B1" s="317" t="s">
        <v>1</v>
      </c>
      <c r="C1" s="370"/>
      <c r="D1" s="370"/>
      <c r="E1" s="370"/>
      <c r="F1" s="370"/>
      <c r="G1" s="370"/>
      <c r="H1" s="370"/>
      <c r="I1" s="370"/>
      <c r="J1" s="370"/>
      <c r="K1" s="370"/>
    </row>
    <row r="2" spans="1:11" x14ac:dyDescent="0.45">
      <c r="A2" s="345"/>
      <c r="B2" s="446" t="s">
        <v>309</v>
      </c>
      <c r="C2" s="444"/>
      <c r="D2" s="444"/>
      <c r="E2" s="444"/>
      <c r="F2" s="444"/>
      <c r="G2" s="444"/>
      <c r="H2" s="444"/>
      <c r="I2" s="444"/>
      <c r="J2" s="444"/>
      <c r="K2" s="444"/>
    </row>
    <row r="3" spans="1:11" x14ac:dyDescent="0.45">
      <c r="A3" s="345"/>
      <c r="B3" s="444"/>
      <c r="C3" s="444"/>
      <c r="D3" s="444"/>
      <c r="E3" s="444"/>
      <c r="F3" s="444"/>
      <c r="G3" s="444"/>
      <c r="H3" s="444"/>
      <c r="I3" s="444"/>
      <c r="J3" s="444"/>
      <c r="K3" s="444"/>
    </row>
    <row r="4" spans="1:11" x14ac:dyDescent="0.45">
      <c r="A4" s="345"/>
      <c r="B4" s="446" t="s">
        <v>430</v>
      </c>
      <c r="C4" s="444"/>
      <c r="D4" s="444"/>
      <c r="E4" s="444"/>
      <c r="F4" s="444"/>
      <c r="G4" s="444"/>
      <c r="H4" s="444"/>
      <c r="I4" s="444"/>
      <c r="J4" s="444"/>
      <c r="K4" s="444"/>
    </row>
    <row r="5" spans="1:11" x14ac:dyDescent="0.45">
      <c r="A5" s="345"/>
      <c r="B5" s="444"/>
      <c r="C5" s="444"/>
      <c r="D5" s="444"/>
      <c r="E5" s="444"/>
      <c r="F5" s="444"/>
      <c r="G5" s="444"/>
      <c r="H5" s="444"/>
      <c r="I5" s="444"/>
      <c r="J5" s="444"/>
      <c r="K5" s="444"/>
    </row>
    <row r="6" spans="1:11" x14ac:dyDescent="0.45">
      <c r="A6" s="345"/>
      <c r="B6" s="505" t="s">
        <v>431</v>
      </c>
      <c r="C6" s="505"/>
      <c r="D6" s="505"/>
      <c r="E6" s="505"/>
      <c r="F6" s="505"/>
      <c r="G6" s="505"/>
      <c r="H6" s="505"/>
      <c r="I6" s="370"/>
      <c r="J6" s="370"/>
      <c r="K6" s="370"/>
    </row>
    <row r="7" spans="1:11" x14ac:dyDescent="0.45">
      <c r="A7" s="345"/>
      <c r="B7" s="505" t="s">
        <v>432</v>
      </c>
      <c r="C7" s="505"/>
      <c r="D7" s="505"/>
      <c r="E7" s="505"/>
      <c r="F7" s="505"/>
      <c r="G7" s="505"/>
      <c r="H7" s="505"/>
      <c r="I7" s="370"/>
      <c r="J7" s="370"/>
      <c r="K7" s="370"/>
    </row>
    <row r="8" spans="1:11" x14ac:dyDescent="0.45">
      <c r="A8" s="345"/>
      <c r="B8" s="505" t="s">
        <v>433</v>
      </c>
      <c r="C8" s="505"/>
      <c r="D8" s="505"/>
      <c r="E8" s="505"/>
      <c r="F8" s="505"/>
      <c r="G8" s="505"/>
      <c r="H8" s="505"/>
      <c r="I8" s="505"/>
      <c r="J8" s="505"/>
      <c r="K8" s="505"/>
    </row>
    <row r="9" spans="1:11" x14ac:dyDescent="0.45">
      <c r="A9" s="345"/>
      <c r="B9" s="505" t="s">
        <v>434</v>
      </c>
      <c r="C9" s="505"/>
      <c r="D9" s="505"/>
      <c r="E9" s="505"/>
      <c r="F9" s="505"/>
      <c r="G9" s="505"/>
      <c r="H9" s="370"/>
      <c r="I9" s="370"/>
      <c r="J9" s="370"/>
      <c r="K9" s="370"/>
    </row>
    <row r="10" spans="1:11" x14ac:dyDescent="0.45">
      <c r="A10" s="345"/>
      <c r="B10" s="505" t="s">
        <v>435</v>
      </c>
      <c r="C10" s="505"/>
      <c r="D10" s="505"/>
      <c r="E10" s="505"/>
      <c r="F10" s="505"/>
      <c r="G10" s="505"/>
      <c r="H10" s="505"/>
      <c r="I10" s="505"/>
      <c r="J10" s="370"/>
      <c r="K10" s="370"/>
    </row>
    <row r="11" spans="1:11" x14ac:dyDescent="0.45">
      <c r="A11" s="345"/>
      <c r="B11" s="505" t="s">
        <v>436</v>
      </c>
      <c r="C11" s="505"/>
      <c r="D11" s="505"/>
      <c r="E11" s="505"/>
      <c r="F11" s="505"/>
      <c r="G11" s="505"/>
      <c r="H11" s="505"/>
      <c r="I11" s="505"/>
      <c r="J11" s="370"/>
      <c r="K11" s="370"/>
    </row>
    <row r="12" spans="1:11" x14ac:dyDescent="0.45">
      <c r="A12" s="345"/>
      <c r="B12" s="505" t="s">
        <v>437</v>
      </c>
      <c r="C12" s="505"/>
      <c r="D12" s="505"/>
      <c r="E12" s="505"/>
      <c r="F12" s="370"/>
      <c r="G12" s="370"/>
      <c r="H12" s="370"/>
      <c r="I12" s="370"/>
      <c r="J12" s="370"/>
      <c r="K12" s="370"/>
    </row>
    <row r="13" spans="1:11" x14ac:dyDescent="0.45">
      <c r="A13" s="345"/>
      <c r="B13" s="505" t="s">
        <v>438</v>
      </c>
      <c r="C13" s="505"/>
      <c r="D13" s="505"/>
      <c r="E13" s="505"/>
      <c r="F13" s="505"/>
      <c r="G13" s="505"/>
      <c r="H13" s="370"/>
      <c r="I13" s="370"/>
      <c r="J13" s="370"/>
      <c r="K13" s="370"/>
    </row>
    <row r="14" spans="1:11" x14ac:dyDescent="0.45">
      <c r="A14" s="345"/>
      <c r="B14" s="505" t="s">
        <v>439</v>
      </c>
      <c r="C14" s="505"/>
      <c r="D14" s="505"/>
      <c r="E14" s="505"/>
      <c r="F14" s="505"/>
      <c r="G14" s="505"/>
      <c r="H14" s="505"/>
      <c r="I14" s="505"/>
      <c r="J14" s="370"/>
      <c r="K14" s="370"/>
    </row>
    <row r="15" spans="1:11" x14ac:dyDescent="0.45">
      <c r="A15" s="345"/>
      <c r="B15" s="446" t="s">
        <v>290</v>
      </c>
      <c r="C15" s="444"/>
      <c r="D15" s="444"/>
      <c r="E15" s="444"/>
      <c r="F15" s="444"/>
      <c r="G15" s="444"/>
      <c r="H15" s="444"/>
      <c r="I15" s="444"/>
      <c r="J15" s="444"/>
      <c r="K15" s="444"/>
    </row>
    <row r="16" spans="1:11" x14ac:dyDescent="0.45">
      <c r="A16" s="345"/>
      <c r="B16" s="444"/>
      <c r="C16" s="444"/>
      <c r="D16" s="444"/>
      <c r="E16" s="444"/>
      <c r="F16" s="444"/>
      <c r="G16" s="444"/>
      <c r="H16" s="444"/>
      <c r="I16" s="444"/>
      <c r="J16" s="444"/>
      <c r="K16" s="444"/>
    </row>
    <row r="17" spans="1:11" x14ac:dyDescent="0.45">
      <c r="A17" s="345"/>
      <c r="B17" s="444"/>
      <c r="C17" s="444"/>
      <c r="D17" s="444"/>
      <c r="E17" s="444"/>
      <c r="F17" s="444"/>
      <c r="G17" s="444"/>
      <c r="H17" s="444"/>
      <c r="I17" s="444"/>
      <c r="J17" s="444"/>
      <c r="K17" s="444"/>
    </row>
    <row r="18" spans="1:11" x14ac:dyDescent="0.45">
      <c r="A18" s="345"/>
      <c r="B18" s="444"/>
      <c r="C18" s="444"/>
      <c r="D18" s="444"/>
      <c r="E18" s="444"/>
      <c r="F18" s="444"/>
      <c r="G18" s="444"/>
      <c r="H18" s="444"/>
      <c r="I18" s="444"/>
      <c r="J18" s="444"/>
      <c r="K18" s="444"/>
    </row>
    <row r="19" spans="1:11" x14ac:dyDescent="0.45">
      <c r="A19" s="345"/>
      <c r="B19" s="444"/>
      <c r="C19" s="444"/>
      <c r="D19" s="444"/>
      <c r="E19" s="444"/>
      <c r="F19" s="444"/>
      <c r="G19" s="444"/>
      <c r="H19" s="444"/>
      <c r="I19" s="444"/>
      <c r="J19" s="444"/>
      <c r="K19" s="444"/>
    </row>
    <row r="20" spans="1:11" x14ac:dyDescent="0.45">
      <c r="A20" s="345"/>
      <c r="B20" s="444"/>
      <c r="C20" s="444"/>
      <c r="D20" s="444"/>
      <c r="E20" s="444"/>
      <c r="F20" s="444"/>
      <c r="G20" s="444"/>
      <c r="H20" s="444"/>
      <c r="I20" s="444"/>
      <c r="J20" s="444"/>
      <c r="K20" s="444"/>
    </row>
    <row r="21" spans="1:11" ht="17.649999999999999" customHeight="1" x14ac:dyDescent="0.45">
      <c r="A21" s="371"/>
      <c r="B21" s="453" t="s">
        <v>310</v>
      </c>
      <c r="C21" s="454"/>
      <c r="D21" s="454"/>
      <c r="E21" s="454"/>
      <c r="F21" s="454"/>
      <c r="G21" s="454"/>
      <c r="H21" s="454"/>
      <c r="I21" s="454"/>
      <c r="J21" s="454"/>
      <c r="K21" s="526"/>
    </row>
    <row r="22" spans="1:11" ht="41.25" customHeight="1" x14ac:dyDescent="0.45">
      <c r="A22" s="371"/>
      <c r="B22" s="228" t="s">
        <v>295</v>
      </c>
      <c r="C22" s="531" t="s">
        <v>91</v>
      </c>
      <c r="D22" s="532"/>
      <c r="E22" s="533"/>
      <c r="F22" s="534" t="s">
        <v>296</v>
      </c>
      <c r="G22" s="534"/>
      <c r="H22" s="534"/>
      <c r="I22" s="530" t="s">
        <v>255</v>
      </c>
      <c r="J22" s="530"/>
      <c r="K22" s="530"/>
    </row>
    <row r="23" spans="1:11" x14ac:dyDescent="0.45">
      <c r="A23" s="371"/>
      <c r="B23" s="402"/>
      <c r="C23" s="383" t="s">
        <v>93</v>
      </c>
      <c r="D23" s="383" t="s">
        <v>94</v>
      </c>
      <c r="E23" s="383" t="s">
        <v>95</v>
      </c>
      <c r="F23" s="383" t="s">
        <v>93</v>
      </c>
      <c r="G23" s="383" t="s">
        <v>94</v>
      </c>
      <c r="H23" s="383" t="s">
        <v>95</v>
      </c>
      <c r="I23" s="383" t="s">
        <v>93</v>
      </c>
      <c r="J23" s="383" t="s">
        <v>94</v>
      </c>
      <c r="K23" s="383" t="s">
        <v>95</v>
      </c>
    </row>
    <row r="24" spans="1:11" ht="54" customHeight="1" x14ac:dyDescent="0.45">
      <c r="A24" s="371"/>
      <c r="B24" s="384" t="s">
        <v>311</v>
      </c>
      <c r="C24" s="159">
        <v>0</v>
      </c>
      <c r="D24" s="159">
        <v>0</v>
      </c>
      <c r="E24" s="140">
        <v>0</v>
      </c>
      <c r="F24" s="403"/>
      <c r="G24" s="404"/>
      <c r="H24" s="404"/>
      <c r="I24" s="404"/>
      <c r="J24" s="404"/>
      <c r="K24" s="405"/>
    </row>
    <row r="25" spans="1:11" ht="16.399999999999999" customHeight="1" x14ac:dyDescent="0.45">
      <c r="A25" s="371"/>
      <c r="B25" s="527" t="s">
        <v>312</v>
      </c>
      <c r="C25" s="528"/>
      <c r="D25" s="528"/>
      <c r="E25" s="528"/>
      <c r="F25" s="528"/>
      <c r="G25" s="528"/>
      <c r="H25" s="528"/>
      <c r="I25" s="528"/>
      <c r="J25" s="528"/>
      <c r="K25" s="529"/>
    </row>
    <row r="26" spans="1:11" x14ac:dyDescent="0.45">
      <c r="A26" s="345"/>
      <c r="B26" s="385" t="s">
        <v>150</v>
      </c>
      <c r="C26" s="406"/>
      <c r="D26" s="406"/>
      <c r="E26" s="406"/>
      <c r="F26" s="406"/>
      <c r="G26" s="406"/>
      <c r="H26" s="406"/>
      <c r="I26" s="406"/>
      <c r="J26" s="406"/>
      <c r="K26" s="406"/>
    </row>
    <row r="27" spans="1:11" ht="35" x14ac:dyDescent="0.45">
      <c r="A27" s="345"/>
      <c r="B27" s="386" t="s">
        <v>151</v>
      </c>
      <c r="C27" s="144">
        <v>0</v>
      </c>
      <c r="D27" s="144">
        <v>0</v>
      </c>
      <c r="E27" s="144">
        <v>0</v>
      </c>
      <c r="F27" s="141">
        <v>0</v>
      </c>
      <c r="G27" s="143">
        <v>0</v>
      </c>
      <c r="H27" s="144">
        <v>0</v>
      </c>
      <c r="I27" s="141">
        <v>0</v>
      </c>
      <c r="J27" s="143">
        <v>0</v>
      </c>
      <c r="K27" s="144">
        <v>0</v>
      </c>
    </row>
    <row r="28" spans="1:11" ht="70" x14ac:dyDescent="0.45">
      <c r="A28" s="345"/>
      <c r="B28" s="387" t="s">
        <v>313</v>
      </c>
      <c r="C28" s="130">
        <v>0</v>
      </c>
      <c r="D28" s="130">
        <v>0</v>
      </c>
      <c r="E28" s="130">
        <v>0</v>
      </c>
      <c r="F28" s="141">
        <v>0</v>
      </c>
      <c r="G28" s="143">
        <v>0</v>
      </c>
      <c r="H28" s="144">
        <v>0</v>
      </c>
      <c r="I28" s="141">
        <v>0</v>
      </c>
      <c r="J28" s="143">
        <v>0</v>
      </c>
      <c r="K28" s="144">
        <v>0</v>
      </c>
    </row>
    <row r="29" spans="1:11" x14ac:dyDescent="0.45">
      <c r="A29" s="345"/>
      <c r="B29" s="387" t="s">
        <v>314</v>
      </c>
      <c r="C29" s="130">
        <v>0</v>
      </c>
      <c r="D29" s="130">
        <v>0</v>
      </c>
      <c r="E29" s="130">
        <v>0</v>
      </c>
      <c r="F29" s="141">
        <v>0</v>
      </c>
      <c r="G29" s="143">
        <v>0</v>
      </c>
      <c r="H29" s="144">
        <v>0</v>
      </c>
      <c r="I29" s="141">
        <v>0</v>
      </c>
      <c r="J29" s="143">
        <v>0</v>
      </c>
      <c r="K29" s="144">
        <v>0</v>
      </c>
    </row>
    <row r="30" spans="1:11" ht="52.5" x14ac:dyDescent="0.45">
      <c r="A30" s="345"/>
      <c r="B30" s="388" t="s">
        <v>315</v>
      </c>
      <c r="C30" s="130">
        <v>0</v>
      </c>
      <c r="D30" s="130">
        <v>0</v>
      </c>
      <c r="E30" s="130">
        <v>0</v>
      </c>
      <c r="F30" s="141">
        <v>0</v>
      </c>
      <c r="G30" s="143">
        <v>0</v>
      </c>
      <c r="H30" s="144">
        <v>0</v>
      </c>
      <c r="I30" s="141">
        <v>0</v>
      </c>
      <c r="J30" s="143">
        <v>0</v>
      </c>
      <c r="K30" s="144">
        <v>0</v>
      </c>
    </row>
    <row r="31" spans="1:11" ht="35" x14ac:dyDescent="0.45">
      <c r="A31" s="345"/>
      <c r="B31" s="388" t="s">
        <v>316</v>
      </c>
      <c r="C31" s="130">
        <v>0</v>
      </c>
      <c r="D31" s="130">
        <v>0</v>
      </c>
      <c r="E31" s="130">
        <v>0</v>
      </c>
      <c r="F31" s="130">
        <v>0</v>
      </c>
      <c r="G31" s="130">
        <v>0</v>
      </c>
      <c r="H31" s="130">
        <v>0</v>
      </c>
      <c r="I31" s="130">
        <v>0</v>
      </c>
      <c r="J31" s="130">
        <v>0</v>
      </c>
      <c r="K31" s="130">
        <v>0</v>
      </c>
    </row>
    <row r="32" spans="1:11" ht="34.75" customHeight="1" x14ac:dyDescent="0.45">
      <c r="A32" s="345"/>
      <c r="B32" s="387" t="s">
        <v>155</v>
      </c>
      <c r="C32" s="130">
        <v>0</v>
      </c>
      <c r="D32" s="130">
        <v>0</v>
      </c>
      <c r="E32" s="130">
        <v>0</v>
      </c>
      <c r="F32" s="141">
        <v>0</v>
      </c>
      <c r="G32" s="143">
        <v>0</v>
      </c>
      <c r="H32" s="144">
        <v>0</v>
      </c>
      <c r="I32" s="141">
        <v>0</v>
      </c>
      <c r="J32" s="143">
        <v>0</v>
      </c>
      <c r="K32" s="144">
        <v>0</v>
      </c>
    </row>
    <row r="33" spans="1:11" ht="35" x14ac:dyDescent="0.45">
      <c r="A33" s="345"/>
      <c r="B33" s="387" t="s">
        <v>156</v>
      </c>
      <c r="C33" s="130">
        <v>0</v>
      </c>
      <c r="D33" s="130">
        <v>0</v>
      </c>
      <c r="E33" s="130">
        <v>0</v>
      </c>
      <c r="F33" s="141">
        <v>0</v>
      </c>
      <c r="G33" s="143">
        <v>0</v>
      </c>
      <c r="H33" s="144">
        <v>0</v>
      </c>
      <c r="I33" s="141">
        <v>0</v>
      </c>
      <c r="J33" s="143">
        <v>0</v>
      </c>
      <c r="K33" s="144">
        <v>0</v>
      </c>
    </row>
    <row r="34" spans="1:11" x14ac:dyDescent="0.45">
      <c r="A34" s="345"/>
      <c r="B34" s="388" t="s">
        <v>157</v>
      </c>
      <c r="C34" s="130">
        <v>0</v>
      </c>
      <c r="D34" s="130">
        <v>0</v>
      </c>
      <c r="E34" s="130">
        <v>0</v>
      </c>
      <c r="F34" s="154">
        <v>0</v>
      </c>
      <c r="G34" s="155">
        <v>0</v>
      </c>
      <c r="H34" s="156">
        <v>0</v>
      </c>
      <c r="I34" s="154">
        <v>0</v>
      </c>
      <c r="J34" s="155">
        <v>0</v>
      </c>
      <c r="K34" s="156">
        <v>0</v>
      </c>
    </row>
    <row r="35" spans="1:11" x14ac:dyDescent="0.45">
      <c r="A35" s="345"/>
      <c r="B35" s="388" t="s">
        <v>158</v>
      </c>
      <c r="C35" s="130">
        <v>0</v>
      </c>
      <c r="D35" s="130">
        <v>0</v>
      </c>
      <c r="E35" s="130">
        <v>0</v>
      </c>
      <c r="F35" s="147">
        <v>0</v>
      </c>
      <c r="G35" s="157">
        <v>0</v>
      </c>
      <c r="H35" s="158">
        <v>0</v>
      </c>
      <c r="I35" s="147">
        <v>0</v>
      </c>
      <c r="J35" s="157">
        <v>0</v>
      </c>
      <c r="K35" s="158">
        <v>0</v>
      </c>
    </row>
    <row r="36" spans="1:11" ht="35" x14ac:dyDescent="0.45">
      <c r="A36" s="345"/>
      <c r="B36" s="387" t="s">
        <v>159</v>
      </c>
      <c r="C36" s="130">
        <v>0</v>
      </c>
      <c r="D36" s="130">
        <v>0</v>
      </c>
      <c r="E36" s="130">
        <v>0</v>
      </c>
      <c r="F36" s="147">
        <v>0</v>
      </c>
      <c r="G36" s="157">
        <v>0</v>
      </c>
      <c r="H36" s="158">
        <v>0</v>
      </c>
      <c r="I36" s="147">
        <v>0</v>
      </c>
      <c r="J36" s="157">
        <v>0</v>
      </c>
      <c r="K36" s="158">
        <v>0</v>
      </c>
    </row>
    <row r="37" spans="1:11" ht="35" x14ac:dyDescent="0.45">
      <c r="A37" s="345"/>
      <c r="B37" s="388" t="s">
        <v>160</v>
      </c>
      <c r="C37" s="130">
        <v>0</v>
      </c>
      <c r="D37" s="130">
        <v>0</v>
      </c>
      <c r="E37" s="130">
        <v>0</v>
      </c>
      <c r="F37" s="147">
        <v>0</v>
      </c>
      <c r="G37" s="157">
        <v>0</v>
      </c>
      <c r="H37" s="158">
        <v>0</v>
      </c>
      <c r="I37" s="147">
        <v>0</v>
      </c>
      <c r="J37" s="157">
        <v>0</v>
      </c>
      <c r="K37" s="158">
        <v>0</v>
      </c>
    </row>
    <row r="38" spans="1:11" ht="35" x14ac:dyDescent="0.45">
      <c r="A38" s="345"/>
      <c r="B38" s="388" t="s">
        <v>161</v>
      </c>
      <c r="C38" s="130">
        <v>0</v>
      </c>
      <c r="D38" s="130">
        <v>0</v>
      </c>
      <c r="E38" s="130">
        <v>0</v>
      </c>
      <c r="F38" s="147">
        <v>0</v>
      </c>
      <c r="G38" s="157">
        <v>0</v>
      </c>
      <c r="H38" s="158">
        <v>0</v>
      </c>
      <c r="I38" s="147">
        <v>0</v>
      </c>
      <c r="J38" s="157">
        <v>0</v>
      </c>
      <c r="K38" s="158">
        <v>0</v>
      </c>
    </row>
    <row r="39" spans="1:11" ht="35" x14ac:dyDescent="0.45">
      <c r="A39" s="345"/>
      <c r="B39" s="387" t="s">
        <v>317</v>
      </c>
      <c r="C39" s="195">
        <v>0</v>
      </c>
      <c r="D39" s="195">
        <v>0</v>
      </c>
      <c r="E39" s="195">
        <v>0</v>
      </c>
      <c r="F39" s="523"/>
      <c r="G39" s="524"/>
      <c r="H39" s="524"/>
      <c r="I39" s="524"/>
      <c r="J39" s="524"/>
      <c r="K39" s="525"/>
    </row>
    <row r="40" spans="1:11" x14ac:dyDescent="0.45">
      <c r="A40" s="345"/>
      <c r="B40" s="384" t="s">
        <v>269</v>
      </c>
      <c r="C40" s="171">
        <f t="shared" ref="C40:K40" si="0">SUM(C27:C29,C32:C33,C36,C39)</f>
        <v>0</v>
      </c>
      <c r="D40" s="171">
        <f t="shared" si="0"/>
        <v>0</v>
      </c>
      <c r="E40" s="171">
        <f t="shared" si="0"/>
        <v>0</v>
      </c>
      <c r="F40" s="171">
        <f t="shared" si="0"/>
        <v>0</v>
      </c>
      <c r="G40" s="171">
        <f t="shared" si="0"/>
        <v>0</v>
      </c>
      <c r="H40" s="171">
        <f t="shared" si="0"/>
        <v>0</v>
      </c>
      <c r="I40" s="171">
        <f t="shared" si="0"/>
        <v>0</v>
      </c>
      <c r="J40" s="171">
        <f t="shared" si="0"/>
        <v>0</v>
      </c>
      <c r="K40" s="171">
        <f t="shared" si="0"/>
        <v>0</v>
      </c>
    </row>
    <row r="41" spans="1:11" ht="19.149999999999999" customHeight="1" x14ac:dyDescent="0.45">
      <c r="A41" s="345"/>
      <c r="B41" s="389" t="s">
        <v>163</v>
      </c>
      <c r="C41" s="390" t="s">
        <v>93</v>
      </c>
      <c r="D41" s="390" t="s">
        <v>94</v>
      </c>
      <c r="E41" s="391" t="s">
        <v>95</v>
      </c>
      <c r="F41" s="345"/>
      <c r="G41" s="345"/>
      <c r="H41" s="345"/>
      <c r="I41" s="345"/>
      <c r="J41" s="345"/>
      <c r="K41" s="345"/>
    </row>
    <row r="42" spans="1:11" ht="35" x14ac:dyDescent="0.45">
      <c r="A42" s="345"/>
      <c r="B42" s="387" t="s">
        <v>164</v>
      </c>
      <c r="C42" s="130">
        <v>0</v>
      </c>
      <c r="D42" s="130">
        <v>0</v>
      </c>
      <c r="E42" s="130">
        <v>0</v>
      </c>
      <c r="F42" s="345"/>
      <c r="G42" s="345"/>
      <c r="H42" s="345"/>
      <c r="I42" s="345"/>
      <c r="J42" s="345"/>
      <c r="K42" s="345"/>
    </row>
    <row r="43" spans="1:11" ht="52.5" x14ac:dyDescent="0.45">
      <c r="A43" s="345"/>
      <c r="B43" s="392" t="s">
        <v>318</v>
      </c>
      <c r="C43" s="393">
        <f>SUM(C42,C40)</f>
        <v>0</v>
      </c>
      <c r="D43" s="393">
        <f>SUM(D42,D40)</f>
        <v>0</v>
      </c>
      <c r="E43" s="393">
        <f>SUM(E42,E40)</f>
        <v>0</v>
      </c>
      <c r="F43" s="345"/>
      <c r="G43" s="345"/>
      <c r="H43" s="345"/>
      <c r="I43" s="345"/>
      <c r="J43" s="345"/>
      <c r="K43" s="345"/>
    </row>
    <row r="44" spans="1:11" ht="47.65" customHeight="1" x14ac:dyDescent="0.45">
      <c r="A44" s="345"/>
      <c r="B44" s="394" t="s">
        <v>319</v>
      </c>
      <c r="C44" s="394" t="s">
        <v>93</v>
      </c>
      <c r="D44" s="394" t="s">
        <v>94</v>
      </c>
      <c r="E44" s="394" t="s">
        <v>95</v>
      </c>
      <c r="F44" s="345"/>
      <c r="G44" s="345"/>
      <c r="H44" s="345"/>
      <c r="I44" s="345"/>
      <c r="J44" s="345"/>
      <c r="K44" s="345"/>
    </row>
    <row r="45" spans="1:11" ht="60" customHeight="1" x14ac:dyDescent="0.45">
      <c r="A45" s="345"/>
      <c r="B45" s="387" t="s">
        <v>320</v>
      </c>
      <c r="C45" s="152">
        <v>0</v>
      </c>
      <c r="D45" s="152">
        <v>0</v>
      </c>
      <c r="E45" s="130">
        <v>0</v>
      </c>
      <c r="F45" s="345"/>
      <c r="G45" s="345"/>
      <c r="H45" s="345"/>
      <c r="I45" s="345"/>
      <c r="J45" s="345"/>
      <c r="K45" s="345"/>
    </row>
    <row r="46" spans="1:11" ht="52.5" x14ac:dyDescent="0.45">
      <c r="A46" s="345"/>
      <c r="B46" s="392" t="s">
        <v>321</v>
      </c>
      <c r="C46" s="159">
        <v>0</v>
      </c>
      <c r="D46" s="159">
        <v>0</v>
      </c>
      <c r="E46" s="196">
        <v>0</v>
      </c>
      <c r="F46" s="345"/>
      <c r="G46" s="345"/>
      <c r="H46" s="345"/>
      <c r="I46" s="345"/>
      <c r="J46" s="345"/>
      <c r="K46" s="345"/>
    </row>
    <row r="47" spans="1:11" ht="86.25" customHeight="1" x14ac:dyDescent="0.45">
      <c r="A47" s="345"/>
      <c r="B47" s="395" t="s">
        <v>169</v>
      </c>
      <c r="C47" s="395" t="s">
        <v>93</v>
      </c>
      <c r="D47" s="395" t="s">
        <v>94</v>
      </c>
      <c r="E47" s="395" t="s">
        <v>95</v>
      </c>
      <c r="F47" s="345"/>
      <c r="G47" s="345"/>
      <c r="H47" s="345"/>
      <c r="I47" s="345"/>
      <c r="J47" s="345"/>
      <c r="K47" s="345"/>
    </row>
    <row r="48" spans="1:11" ht="52.5" x14ac:dyDescent="0.45">
      <c r="A48" s="345"/>
      <c r="B48" s="396" t="s">
        <v>322</v>
      </c>
      <c r="C48" s="397" t="e">
        <f>C29/C24</f>
        <v>#DIV/0!</v>
      </c>
      <c r="D48" s="398" t="e">
        <f>D29/D24</f>
        <v>#DIV/0!</v>
      </c>
      <c r="E48" s="397" t="e">
        <f>E29/E24</f>
        <v>#DIV/0!</v>
      </c>
      <c r="F48" s="345"/>
      <c r="G48" s="345"/>
      <c r="H48" s="345"/>
      <c r="I48" s="345"/>
      <c r="J48" s="345"/>
      <c r="K48" s="345"/>
    </row>
    <row r="49" spans="1:11" ht="70" x14ac:dyDescent="0.45">
      <c r="A49" s="345"/>
      <c r="B49" s="326" t="s">
        <v>323</v>
      </c>
      <c r="C49" s="338" t="e">
        <f>C30/C29</f>
        <v>#DIV/0!</v>
      </c>
      <c r="D49" s="339" t="e">
        <f>D30/D29</f>
        <v>#DIV/0!</v>
      </c>
      <c r="E49" s="338" t="e">
        <f>E30/E29</f>
        <v>#DIV/0!</v>
      </c>
      <c r="F49" s="345"/>
      <c r="G49" s="345"/>
      <c r="H49" s="345"/>
      <c r="I49" s="345"/>
      <c r="J49" s="345"/>
      <c r="K49" s="345"/>
    </row>
    <row r="50" spans="1:11" ht="45.65" customHeight="1" x14ac:dyDescent="0.45">
      <c r="A50" s="345"/>
      <c r="B50" s="399" t="s">
        <v>172</v>
      </c>
      <c r="C50" s="400" t="s">
        <v>93</v>
      </c>
      <c r="D50" s="400" t="s">
        <v>94</v>
      </c>
      <c r="E50" s="400" t="s">
        <v>95</v>
      </c>
      <c r="F50" s="345"/>
      <c r="G50" s="345"/>
      <c r="H50" s="345"/>
      <c r="I50" s="345"/>
      <c r="J50" s="345"/>
      <c r="K50" s="345"/>
    </row>
    <row r="51" spans="1:11" x14ac:dyDescent="0.45">
      <c r="A51" s="345"/>
      <c r="B51" s="343" t="s">
        <v>17</v>
      </c>
      <c r="C51" s="149" t="s">
        <v>20</v>
      </c>
      <c r="D51" s="160" t="s">
        <v>20</v>
      </c>
      <c r="E51" s="149" t="s">
        <v>20</v>
      </c>
      <c r="F51" s="345"/>
      <c r="G51" s="345"/>
      <c r="H51" s="345"/>
      <c r="I51" s="345"/>
      <c r="J51" s="345"/>
      <c r="K51" s="345"/>
    </row>
    <row r="52" spans="1:11" x14ac:dyDescent="0.45">
      <c r="A52" s="345"/>
      <c r="B52" s="343" t="s">
        <v>96</v>
      </c>
      <c r="C52" s="150" t="s">
        <v>20</v>
      </c>
      <c r="D52" s="149" t="s">
        <v>20</v>
      </c>
      <c r="E52" s="161" t="s">
        <v>20</v>
      </c>
      <c r="F52" s="345"/>
      <c r="G52" s="345"/>
      <c r="H52" s="345"/>
      <c r="I52" s="345"/>
      <c r="J52" s="345"/>
      <c r="K52" s="345"/>
    </row>
    <row r="53" spans="1:11" x14ac:dyDescent="0.45">
      <c r="A53" s="345"/>
      <c r="B53" s="401" t="s">
        <v>238</v>
      </c>
      <c r="C53" s="345"/>
      <c r="D53" s="345"/>
      <c r="E53" s="345"/>
      <c r="F53" s="345"/>
      <c r="G53" s="345"/>
      <c r="H53" s="345"/>
      <c r="I53" s="345"/>
      <c r="J53" s="345"/>
      <c r="K53" s="345"/>
    </row>
    <row r="54" spans="1:11" ht="105" x14ac:dyDescent="0.45">
      <c r="A54" s="345"/>
      <c r="B54" s="149" t="s">
        <v>324</v>
      </c>
      <c r="C54" s="345"/>
      <c r="D54" s="345"/>
      <c r="E54" s="345"/>
      <c r="F54" s="345"/>
      <c r="G54" s="345"/>
      <c r="H54" s="345"/>
      <c r="I54" s="345"/>
      <c r="J54" s="345"/>
      <c r="K54" s="345"/>
    </row>
    <row r="55" spans="1:11" ht="87.5" x14ac:dyDescent="0.45">
      <c r="A55" s="345"/>
      <c r="B55" s="369" t="s">
        <v>325</v>
      </c>
      <c r="C55" s="345"/>
      <c r="D55" s="345"/>
      <c r="E55" s="345"/>
      <c r="F55" s="345"/>
      <c r="G55" s="345"/>
      <c r="H55" s="345"/>
      <c r="I55" s="345"/>
      <c r="J55" s="345"/>
      <c r="K55" s="345"/>
    </row>
    <row r="56" spans="1:11" ht="122.5" x14ac:dyDescent="0.45">
      <c r="A56" s="345"/>
      <c r="B56" s="149" t="s">
        <v>326</v>
      </c>
      <c r="C56" s="345"/>
      <c r="D56" s="345"/>
      <c r="E56" s="345"/>
      <c r="F56" s="345"/>
      <c r="G56" s="345"/>
      <c r="H56" s="345"/>
      <c r="I56" s="345"/>
      <c r="J56" s="345"/>
      <c r="K56" s="345"/>
    </row>
  </sheetData>
  <sheetProtection sheet="1" objects="1" scenarios="1" selectLockedCells="1"/>
  <protectedRanges>
    <protectedRange sqref="C24:E24" name="Range1"/>
    <protectedRange sqref="C27:K29 C32:K39 F30:K31" name="Range2"/>
    <protectedRange sqref="C42:E42" name="Range3"/>
    <protectedRange sqref="C45:E46" name="Range4"/>
    <protectedRange sqref="C51:E52" name="Range5"/>
    <protectedRange sqref="C30:E31" name="Range2_1"/>
  </protectedRanges>
  <mergeCells count="18">
    <mergeCell ref="B2:K3"/>
    <mergeCell ref="B4:K5"/>
    <mergeCell ref="B15:K20"/>
    <mergeCell ref="B14:I14"/>
    <mergeCell ref="B13:G13"/>
    <mergeCell ref="B12:E12"/>
    <mergeCell ref="B11:I11"/>
    <mergeCell ref="B10:I10"/>
    <mergeCell ref="B9:G9"/>
    <mergeCell ref="B8:K8"/>
    <mergeCell ref="B7:H7"/>
    <mergeCell ref="B6:H6"/>
    <mergeCell ref="F39:K39"/>
    <mergeCell ref="B21:K21"/>
    <mergeCell ref="B25:K25"/>
    <mergeCell ref="I22:K22"/>
    <mergeCell ref="C22:E22"/>
    <mergeCell ref="F22:H22"/>
  </mergeCells>
  <conditionalFormatting sqref="C48:E49">
    <cfRule type="cellIs" dxfId="5" priority="1" operator="lessThan">
      <formula>0.51</formula>
    </cfRule>
    <cfRule type="cellIs" dxfId="4" priority="2" operator="greaterThanOrEqual">
      <formula>0.51</formula>
    </cfRule>
  </conditionalFormatting>
  <dataValidations count="4">
    <dataValidation type="custom" errorStyle="information" allowBlank="1" showInputMessage="1" showErrorMessage="1" errorTitle="Warning" error="At least 51% of Early Intervention funds must be used for Youth. Are you sure you want to continue?" sqref="C30:E30" xr:uid="{E333E001-A39D-43B2-A58B-44ADD4CDD10C}">
      <formula1>AND(C30&gt;=0, C30&gt;=(C29*0.51))</formula1>
    </dataValidation>
    <dataValidation type="custom" errorStyle="information" allowBlank="1" showInputMessage="1" showErrorMessage="1" errorTitle="Warning" error="At least 51% of Behavioral Health Services and Supports funding must be used for Early Intervention. Are you sure you want to continue?" sqref="C29:E29" xr:uid="{AD70D53C-71B3-4799-8211-0DF63894593C}">
      <formula1>AND(C29&gt;=0,C29&gt;=(0.51*C24))</formula1>
    </dataValidation>
    <dataValidation type="whole" operator="greaterThan" allowBlank="1" showInputMessage="1" showErrorMessage="1" sqref="C51:E52" xr:uid="{C4B46756-3B30-4DD9-AE86-C59AD00414DE}">
      <formula1>0</formula1>
    </dataValidation>
    <dataValidation type="whole" operator="greaterThanOrEqual" allowBlank="1" showInputMessage="1" showErrorMessage="1" sqref="C24:E24 C27:K28 C31:K38 C39:E39 C42:E42 C45:E46" xr:uid="{BAA135C2-3EF9-4F38-9264-B37AF1831F9C}">
      <formula1>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77d68b6-46f1-48d8-8ba1-ec83a2f130de">
      <Terms xmlns="http://schemas.microsoft.com/office/infopath/2007/PartnerControls"/>
    </lcf76f155ced4ddcb4097134ff3c332f>
    <TaxCatchAll xmlns="3b40e6f2-2338-4b10-afab-33de9d2150b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06716C289F084FA1D705FBD95352F0" ma:contentTypeVersion="14" ma:contentTypeDescription="Create a new document." ma:contentTypeScope="" ma:versionID="56d036c8a0fd9fe5e7bfad63f91b1c03">
  <xsd:schema xmlns:xsd="http://www.w3.org/2001/XMLSchema" xmlns:xs="http://www.w3.org/2001/XMLSchema" xmlns:p="http://schemas.microsoft.com/office/2006/metadata/properties" xmlns:ns2="d77d68b6-46f1-48d8-8ba1-ec83a2f130de" xmlns:ns3="3b40e6f2-2338-4b10-afab-33de9d2150b3" targetNamespace="http://schemas.microsoft.com/office/2006/metadata/properties" ma:root="true" ma:fieldsID="9aabcc492a611eec50f98e1729c9b323" ns2:_="" ns3:_="">
    <xsd:import namespace="d77d68b6-46f1-48d8-8ba1-ec83a2f130de"/>
    <xsd:import namespace="3b40e6f2-2338-4b10-afab-33de9d2150b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SearchProperties"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7d68b6-46f1-48d8-8ba1-ec83a2f130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8f3cf5a-d37e-4cd5-8b80-693f0056fec9" ma:termSetId="09814cd3-568e-fe90-9814-8d621ff8fb84" ma:anchorId="fba54fb3-c3e1-fe81-a776-ca4b69148c4d" ma:open="true" ma:isKeyword="false">
      <xsd:complexType>
        <xsd:sequence>
          <xsd:element ref="pc:Terms" minOccurs="0" maxOccurs="1"/>
        </xsd:sequence>
      </xsd:complex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40e6f2-2338-4b10-afab-33de9d2150b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1551bb03-3d37-49db-b0a4-bd50e1d35f3c}" ma:internalName="TaxCatchAll" ma:showField="CatchAllData" ma:web="3b40e6f2-2338-4b10-afab-33de9d2150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185B5B-D8B8-4063-AB51-9F709AA71378}">
  <ds:schemaRefs>
    <ds:schemaRef ds:uri="http://schemas.microsoft.com/office/2006/metadata/properties"/>
    <ds:schemaRef ds:uri="http://schemas.microsoft.com/office/infopath/2007/PartnerControls"/>
    <ds:schemaRef ds:uri="http://www.w3.org/XML/1998/namespace"/>
    <ds:schemaRef ds:uri="http://purl.org/dc/dcmitype/"/>
    <ds:schemaRef ds:uri="http://schemas.microsoft.com/office/2006/documentManagement/types"/>
    <ds:schemaRef ds:uri="d77d68b6-46f1-48d8-8ba1-ec83a2f130de"/>
    <ds:schemaRef ds:uri="http://purl.org/dc/elements/1.1/"/>
    <ds:schemaRef ds:uri="http://schemas.openxmlformats.org/package/2006/metadata/core-properties"/>
    <ds:schemaRef ds:uri="3b40e6f2-2338-4b10-afab-33de9d2150b3"/>
    <ds:schemaRef ds:uri="http://purl.org/dc/terms/"/>
  </ds:schemaRefs>
</ds:datastoreItem>
</file>

<file path=customXml/itemProps2.xml><?xml version="1.0" encoding="utf-8"?>
<ds:datastoreItem xmlns:ds="http://schemas.openxmlformats.org/officeDocument/2006/customXml" ds:itemID="{64EC31F8-FAD7-4E5D-B0C5-DB8453F10B72}">
  <ds:schemaRefs>
    <ds:schemaRef ds:uri="http://schemas.microsoft.com/sharepoint/v3/contenttype/forms"/>
  </ds:schemaRefs>
</ds:datastoreItem>
</file>

<file path=customXml/itemProps3.xml><?xml version="1.0" encoding="utf-8"?>
<ds:datastoreItem xmlns:ds="http://schemas.openxmlformats.org/officeDocument/2006/customXml" ds:itemID="{877769B4-EA6E-4605-A5DC-1686C135D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7d68b6-46f1-48d8-8ba1-ec83a2f130de"/>
    <ds:schemaRef ds:uri="3b40e6f2-2338-4b10-afab-33de9d2150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1. BH CoC Expenditures</vt:lpstr>
      <vt:lpstr>2. Other County Expenditures</vt:lpstr>
      <vt:lpstr>3. Total County BH Expenditures</vt:lpstr>
      <vt:lpstr>5. BHSA_BHSS_FSP_HI</vt:lpstr>
      <vt:lpstr>4. BHSA Transfers</vt:lpstr>
      <vt:lpstr>5. MHSA_Summary</vt:lpstr>
      <vt:lpstr>5. Housing Interventions</vt:lpstr>
      <vt:lpstr>6. Full Service Partnership</vt:lpstr>
      <vt:lpstr>7. BHSS</vt:lpstr>
      <vt:lpstr>8. BHSA_PlanAdmin</vt:lpstr>
      <vt:lpstr>9. Prudent Reserve Assessment</vt:lpstr>
      <vt:lpstr>10. BHSA_Summary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Kathleen Kane</dc:creator>
  <cp:keywords/>
  <dc:description/>
  <cp:lastModifiedBy>Mendoza, Gabrielle@DHCS</cp:lastModifiedBy>
  <cp:revision/>
  <dcterms:created xsi:type="dcterms:W3CDTF">2023-11-08T16:56:32Z</dcterms:created>
  <dcterms:modified xsi:type="dcterms:W3CDTF">2025-06-30T19:53:54Z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0x010100FD06716C289F084FA1D705FBD95352F0</vt:lpwstr>
  </property>
  <property fmtid="{D5CDD505-2E9C-101B-9397-08002B2CF9AE}" pid="3" name="Order">
    <vt:r8>22000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