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5.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6.xml" ContentType="application/vnd.openxmlformats-officedocument.themeOverrid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7.xml" ContentType="application/vnd.openxmlformats-officedocument.themeOverrid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8.xml" ContentType="application/vnd.openxmlformats-officedocument.themeOverrid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9.xml" ContentType="application/vnd.openxmlformats-officedocument.themeOverrid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theme/themeOverride10.xml" ContentType="application/vnd.openxmlformats-officedocument.themeOverrid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theme/themeOverride11.xml" ContentType="application/vnd.openxmlformats-officedocument.themeOverrid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theme/themeOverride12.xml" ContentType="application/vnd.openxmlformats-officedocument.themeOverrid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theme/themeOverride13.xml" ContentType="application/vnd.openxmlformats-officedocument.themeOverrid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theme/themeOverride14.xml" ContentType="application/vnd.openxmlformats-officedocument.themeOverrid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theme/themeOverride15.xml" ContentType="application/vnd.openxmlformats-officedocument.themeOverrid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6.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theme/themeOverride16.xml" ContentType="application/vnd.openxmlformats-officedocument.themeOverrid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theme/themeOverride17.xml" ContentType="application/vnd.openxmlformats-officedocument.themeOverrid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theme/themeOverride18.xml" ContentType="application/vnd.openxmlformats-officedocument.themeOverrid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7.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theme/themeOverride19.xml" ContentType="application/vnd.openxmlformats-officedocument.themeOverrid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8.xml" ContentType="application/vnd.openxmlformats-officedocument.drawing+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9.xml" ContentType="application/vnd.openxmlformats-officedocument.drawing+xml"/>
  <Override PartName="/xl/drawings/drawing10.xml" ContentType="application/vnd.openxmlformats-officedocument.drawing+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11.xml" ContentType="application/vnd.openxmlformats-officedocument.drawing+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12.xml" ContentType="application/vnd.openxmlformats-officedocument.drawing+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theme/themeOverride20.xml" ContentType="application/vnd.openxmlformats-officedocument.themeOverrid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13.xml" ContentType="application/vnd.openxmlformats-officedocument.drawing+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theme/themeOverride21.xml" ContentType="application/vnd.openxmlformats-officedocument.themeOverrid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theme/themeOverride22.xml" ContentType="application/vnd.openxmlformats-officedocument.themeOverrid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theme/themeOverride23.xml" ContentType="application/vnd.openxmlformats-officedocument.themeOverride+xml"/>
  <Override PartName="/xl/drawings/drawing14.xml" ContentType="application/vnd.openxmlformats-officedocument.drawing+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theme/themeOverride24.xml" ContentType="application/vnd.openxmlformats-officedocument.themeOverride+xml"/>
  <Override PartName="/xl/drawings/drawing15.xml" ContentType="application/vnd.openxmlformats-officedocument.drawing+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drawings/drawing16.xml" ContentType="application/vnd.openxmlformats-officedocument.drawing+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updateLinks="always"/>
  <mc:AlternateContent xmlns:mc="http://schemas.openxmlformats.org/markup-compatibility/2006">
    <mc:Choice Requires="x15">
      <x15ac:absPath xmlns:x15ac="http://schemas.microsoft.com/office/spreadsheetml/2010/11/ac" url="H:\Mods\"/>
    </mc:Choice>
  </mc:AlternateContent>
  <xr:revisionPtr revIDLastSave="0" documentId="8_{90D8D0E9-EBF5-46A1-8B19-8C41979C9C21}" xr6:coauthVersionLast="47" xr6:coauthVersionMax="47" xr10:uidLastSave="{00000000-0000-0000-0000-000000000000}"/>
  <bookViews>
    <workbookView xWindow="-110" yWindow="-110" windowWidth="19420" windowHeight="10300" tabRatio="959" xr2:uid="{7C315653-9C1E-4432-8114-0A5115CE095A}"/>
  </bookViews>
  <sheets>
    <sheet name="Overview" sheetId="6" r:id="rId1"/>
    <sheet name="+County Performance Snapshot" sheetId="42" r:id="rId2"/>
    <sheet name="#Access to Care" sheetId="38" r:id="rId3"/>
    <sheet name="#Homelessness" sheetId="16" r:id="rId4"/>
    <sheet name="#Institutionalization" sheetId="41" r:id="rId5"/>
    <sheet name="#Justice" sheetId="35" r:id="rId6"/>
    <sheet name="#Removal from Home" sheetId="36" r:id="rId7"/>
    <sheet name="#Untreated BH" sheetId="14" r:id="rId8"/>
    <sheet name="#Care Experience" sheetId="22" r:id="rId9"/>
    <sheet name="#School" sheetId="32" r:id="rId10"/>
    <sheet name="#Work" sheetId="34" r:id="rId11"/>
    <sheet name="#Overdoses" sheetId="11" r:id="rId12"/>
    <sheet name="#Prevention" sheetId="39" r:id="rId13"/>
    <sheet name="#QoL" sheetId="28" r:id="rId14"/>
    <sheet name="#Social Connection" sheetId="30" r:id="rId15"/>
    <sheet name="#Suicides" sheetId="3" r:id="rId16"/>
  </sheets>
  <definedNames>
    <definedName name="_xlnm._FilterDatabase" localSheetId="8" hidden="1">'#Care Experience'!$B$148:$D$212</definedName>
    <definedName name="_xlnm._FilterDatabase" localSheetId="3" hidden="1">'#Homelessness'!$B$156:$C$216</definedName>
    <definedName name="_xlnm._FilterDatabase" localSheetId="5" hidden="1">'#Justice'!$B$19:$C$19</definedName>
    <definedName name="_xlnm._FilterDatabase" localSheetId="11" hidden="1">'#Overdoses'!$B$83:$C$83</definedName>
    <definedName name="_xlnm._FilterDatabase" localSheetId="12" hidden="1">'#Prevention'!$B$85:$C$85</definedName>
    <definedName name="_xlnm._FilterDatabase" localSheetId="13" hidden="1">'#QoL'!$B$27:$C$87</definedName>
    <definedName name="_xlnm._FilterDatabase" localSheetId="6" hidden="1">'#Removal from Home'!$B$20:$C$80</definedName>
    <definedName name="_xlnm._FilterDatabase" localSheetId="9" hidden="1">'#School'!$B$84:$C$144</definedName>
    <definedName name="_xlnm._FilterDatabase" localSheetId="14" hidden="1">'#Social Connection'!$B$26:$D$86</definedName>
    <definedName name="_xlnm._FilterDatabase" localSheetId="15" hidden="1">'#Suicides'!$B$83:$C$83</definedName>
    <definedName name="_xlnm._FilterDatabase" localSheetId="7" hidden="1">'#Untreated BH'!$B$151:$C$151</definedName>
    <definedName name="_xlnm._FilterDatabase" localSheetId="10" hidden="1">'#Work'!$B$19:$C$79</definedName>
    <definedName name="Summary" localSheetId="5">#REF!</definedName>
    <definedName name="Summary" localSheetId="6">#REF!</definedName>
    <definedName name="Summary">#REF!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42" l="1"/>
  <c r="C22" i="42"/>
  <c r="D22" i="42"/>
  <c r="G22" i="42"/>
  <c r="H22" i="42"/>
  <c r="C27" i="42"/>
  <c r="D27" i="42"/>
  <c r="G27" i="42"/>
  <c r="H27" i="42"/>
  <c r="C33" i="42"/>
  <c r="D33" i="42"/>
  <c r="G33" i="42"/>
  <c r="H33" i="42"/>
  <c r="C38" i="42"/>
  <c r="D38" i="42"/>
  <c r="G38" i="42"/>
  <c r="H38" i="42"/>
  <c r="C43" i="42"/>
  <c r="D43" i="42"/>
  <c r="C51" i="42"/>
  <c r="D51" i="42"/>
  <c r="G51" i="42"/>
  <c r="H51" i="42"/>
  <c r="C57" i="42"/>
  <c r="D57" i="42"/>
  <c r="G57" i="42"/>
  <c r="H57" i="42"/>
  <c r="C62" i="42"/>
  <c r="D62" i="42"/>
  <c r="C70" i="42"/>
  <c r="D70" i="42"/>
  <c r="G70" i="42"/>
  <c r="H70" i="42"/>
  <c r="C75" i="42"/>
  <c r="D75" i="42"/>
  <c r="G75" i="42"/>
  <c r="H75" i="42"/>
  <c r="C80" i="42"/>
  <c r="D80" i="42"/>
  <c r="G80" i="42"/>
  <c r="H80" i="42"/>
  <c r="C86" i="42"/>
  <c r="D86" i="42"/>
  <c r="G86" i="42"/>
  <c r="H86" i="42"/>
  <c r="C91" i="42"/>
  <c r="D91" i="42"/>
  <c r="G91" i="42"/>
  <c r="H91" i="42"/>
  <c r="C97" i="42"/>
  <c r="D97" i="42"/>
  <c r="G97" i="42"/>
  <c r="H97" i="42"/>
  <c r="C102" i="42"/>
  <c r="D102" i="42"/>
  <c r="C110" i="42"/>
  <c r="D110" i="42"/>
  <c r="G110" i="42"/>
  <c r="H110" i="42"/>
  <c r="C115" i="42"/>
  <c r="D115" i="42"/>
  <c r="G115" i="42"/>
  <c r="H115" i="42"/>
  <c r="C123" i="42"/>
  <c r="D123" i="42"/>
  <c r="C128" i="42"/>
  <c r="D128" i="42"/>
  <c r="G128" i="42"/>
  <c r="H128" i="42"/>
  <c r="C144" i="42"/>
  <c r="D144" i="42"/>
  <c r="C149" i="42"/>
  <c r="D149" i="42"/>
  <c r="G149" i="42"/>
  <c r="H149" i="42"/>
  <c r="C157" i="42"/>
  <c r="D157" i="42"/>
  <c r="G157" i="42"/>
  <c r="H157" i="42"/>
  <c r="C165" i="42"/>
  <c r="D165" i="42"/>
  <c r="G165" i="42"/>
  <c r="H165" i="42"/>
  <c r="C173" i="42"/>
  <c r="D173" i="42"/>
  <c r="G173" i="42"/>
  <c r="H173" i="42"/>
  <c r="C178" i="42"/>
  <c r="D178" i="42"/>
  <c r="G178" i="42"/>
  <c r="H178" i="42"/>
  <c r="G186" i="42"/>
  <c r="H186" i="42"/>
  <c r="G194" i="42"/>
  <c r="H194" i="42"/>
  <c r="C202" i="42"/>
  <c r="D202" i="42"/>
  <c r="G202" i="42"/>
  <c r="H202" i="42"/>
  <c r="C210" i="42"/>
  <c r="D210" i="42"/>
  <c r="G210" i="42"/>
  <c r="H210" i="42"/>
  <c r="C215" i="42"/>
  <c r="D215" i="42"/>
  <c r="B7" i="38" l="1"/>
  <c r="B14" i="16"/>
  <c r="B18" i="16" l="1"/>
  <c r="B17" i="16"/>
  <c r="B16" i="16"/>
  <c r="C274" i="39" l="1"/>
  <c r="B7" i="39" l="1"/>
  <c r="B7" i="36"/>
  <c r="B7" i="35"/>
  <c r="B16" i="14" l="1"/>
  <c r="B15" i="11"/>
  <c r="B14" i="11"/>
  <c r="B16" i="36"/>
  <c r="B15" i="36"/>
  <c r="B14" i="36"/>
  <c r="B16" i="35"/>
  <c r="B15" i="35"/>
  <c r="B7" i="34" l="1"/>
  <c r="B7" i="32"/>
  <c r="B7" i="30"/>
  <c r="B7" i="28"/>
  <c r="B7" i="22"/>
  <c r="B7" i="16"/>
  <c r="B7" i="14"/>
  <c r="B7" i="11"/>
  <c r="B7" i="3"/>
</calcChain>
</file>

<file path=xl/sharedStrings.xml><?xml version="1.0" encoding="utf-8"?>
<sst xmlns="http://schemas.openxmlformats.org/spreadsheetml/2006/main" count="4762" uniqueCount="249">
  <si>
    <t>Press TAB to move to input areas. Press UP, DOWN, LEFT, or RIGHT ARROW in column A to read through the document.</t>
  </si>
  <si>
    <t xml:space="preserve"> </t>
  </si>
  <si>
    <t>California Department of Health Care Services</t>
  </si>
  <si>
    <t>Population Behavioral Health Measure County Performance Workbook</t>
  </si>
  <si>
    <t>Last Updated June 6, 2025</t>
  </si>
  <si>
    <t>Tab Descriptions</t>
  </si>
  <si>
    <t>+</t>
  </si>
  <si>
    <t>Contains a County-specific summary snapshot of performance across all 14 statewide behavioral health goals</t>
  </si>
  <si>
    <t>#</t>
  </si>
  <si>
    <t xml:space="preserve">Contains performance measure data by goal for each county </t>
  </si>
  <si>
    <r>
      <rPr>
        <sz val="12"/>
        <color rgb="FF000000"/>
        <rFont val="Segoe UI"/>
        <family val="2"/>
      </rPr>
      <t xml:space="preserve">Note: The data in this workbook is not updated in real time and will not reflect updates from the measure source. The Measure Access Instructions document details how to access the source data for each measure. The source data will be necessary to perform disparity analysis on each measure. View the Measure Access Instructions at this link: </t>
    </r>
    <r>
      <rPr>
        <b/>
        <u/>
        <sz val="12"/>
        <color rgb="FF000000"/>
        <rFont val="Segoe UI"/>
        <family val="2"/>
      </rPr>
      <t>LINK PLACEHOLDER</t>
    </r>
  </si>
  <si>
    <t>Statewide Behavioral Health Goal</t>
  </si>
  <si>
    <t>Tab Name</t>
  </si>
  <si>
    <t>Access to Care</t>
  </si>
  <si>
    <t>Homelessness</t>
  </si>
  <si>
    <t>Institutionalization</t>
  </si>
  <si>
    <t>Justice-Involvement</t>
  </si>
  <si>
    <t>Justice</t>
  </si>
  <si>
    <t>Removal of Children from Home</t>
  </si>
  <si>
    <t>Removal from Home</t>
  </si>
  <si>
    <t>Untreated Behavioral Health Conditions</t>
  </si>
  <si>
    <t>Untreated BH</t>
  </si>
  <si>
    <t>Care Experience</t>
  </si>
  <si>
    <t>Engagement in School</t>
  </si>
  <si>
    <t>School</t>
  </si>
  <si>
    <t>Engagement in Work</t>
  </si>
  <si>
    <t>Work</t>
  </si>
  <si>
    <t>Overdoses</t>
  </si>
  <si>
    <t>Prevention and Treatment of Co-Occurring Physical Health Conditions</t>
  </si>
  <si>
    <t>Prevention</t>
  </si>
  <si>
    <t>Quality of Life</t>
  </si>
  <si>
    <t>QoL</t>
  </si>
  <si>
    <t>Social Connection</t>
  </si>
  <si>
    <t>Suicides</t>
  </si>
  <si>
    <t>County Population-Level Behavioral Health Measure Workbook</t>
  </si>
  <si>
    <t>Note: The data in this workbook is not updated in real time and will not reflect updates from the measure source. The Measure Access Instructions document details how to access the source data for each measure. A link to the document is available on the Overview tab of this workbook.</t>
  </si>
  <si>
    <t>Please select county name from list provided</t>
  </si>
  <si>
    <t>County Name</t>
  </si>
  <si>
    <t>Alameda</t>
  </si>
  <si>
    <t>Priority Statewide Behavioral Health Goal 1: Access to Care</t>
  </si>
  <si>
    <t>PRIMARY</t>
  </si>
  <si>
    <t>NSMHS Penetration Rates for Adults</t>
  </si>
  <si>
    <t>NSMHS Penetration Rates for Children &amp; Youth</t>
  </si>
  <si>
    <t>County Performance</t>
  </si>
  <si>
    <t>Statewide Rate</t>
  </si>
  <si>
    <t>SMHS Penetration Rates for Adults</t>
  </si>
  <si>
    <t>SMHS Penetration Rates for Children &amp; Youth</t>
  </si>
  <si>
    <t>DMC Penetration Rates for Adults</t>
  </si>
  <si>
    <t>DMC Penetration Rates for Children &amp; Youth</t>
  </si>
  <si>
    <t>DMC-ODS Penetration Rates for Adults</t>
  </si>
  <si>
    <t>DMC-ODS Penetration Rates for Children &amp; Youth</t>
  </si>
  <si>
    <t>Supplemental</t>
  </si>
  <si>
    <t>Initiation of Substance Use Disorder Treatment (IET-INI)</t>
  </si>
  <si>
    <t>Priority Statewide Behavioral Health Goal 2: Homelessness</t>
  </si>
  <si>
    <t>PIT Count Rate of People Experiencing Homelessness 
(Rate per 10,000 people by CoC Region)</t>
  </si>
  <si>
    <t>Percent of K–12 Public School Students Experiencing Homelessness by County (Homeless Student Enrollment as a Share of Cumulative Enrollment)</t>
  </si>
  <si>
    <t>SUPPLEMENTAL</t>
  </si>
  <si>
    <t xml:space="preserve">PIT Count Rate of People Experiencing Homelessness with Severe Mental Illness (SMI) </t>
  </si>
  <si>
    <t>PIT Count Rate of People Experiencing Homelessness with Substance Use Disorder (SUD) 
(Rate per 10,000 people by CoC Region)</t>
  </si>
  <si>
    <t>Rate of People Experiencing Homelessness Who Accessed Services from a Continuum of Care (CoC) 
(Rate per 10,000 people by CoC Region)</t>
  </si>
  <si>
    <t>Priority Statewide Behavioral Health Goal 3: Institutionalization</t>
  </si>
  <si>
    <t>Inpatient Administrative Days for Adults - Total Days per Beneficiary</t>
  </si>
  <si>
    <t>Inpatient Administrative Days for Children &amp; Youth - Total Days per Beneficiary</t>
  </si>
  <si>
    <t>SMHS Crisis Service Utilization for Adults - Crisis Residential Treatment Services, Total Days per Beneficiary</t>
  </si>
  <si>
    <t>SMHS Crisis Service Utilization for Children and Youth - Crisis Residential Treatment Services, Total Days per Beneficiary</t>
  </si>
  <si>
    <t>SMHS Crisis Service Utilization for Adults - Crisis Intervention, Total Minutes per Beneficiary</t>
  </si>
  <si>
    <t>SMHS Crisis Service Utilization for Children and Youth - Crisis Intervention, Total Minutes per Beneficiary</t>
  </si>
  <si>
    <t>SMHS Crisis Service Utilization for Adults - Crisis Stabilization, Total Hours per Beneficiary</t>
  </si>
  <si>
    <t>SMHS Crisis Service Utilization for Children and Youth - Crisis Stabilization, Total Hours per Beneficiary</t>
  </si>
  <si>
    <t>14-Day Involuntary Detention Rates, Rate per 10,000</t>
  </si>
  <si>
    <t>30-Day Involuntary Detention Rates, Rate per 10,000</t>
  </si>
  <si>
    <t>180-Day Post-Certification Involuntary Detention Rates, Rate per 10,000</t>
  </si>
  <si>
    <t>Temporary Conservatorship Rates, Rate per 10,000</t>
  </si>
  <si>
    <t>Permanent Conservatorship Rates, Rate per 10,000</t>
  </si>
  <si>
    <t>Priority Statewide Behavioral Health Goal 4: Justice-Involvement</t>
  </si>
  <si>
    <t>Arrests: Adults, Rate per 100,000</t>
  </si>
  <si>
    <t>Arrests: Juveniles, Rate per 100,000</t>
  </si>
  <si>
    <t>Adult Recidivism Conviction Rate</t>
  </si>
  <si>
    <t>Incompetent to Stand Trial (IST) Count, Rate per 100,000</t>
  </si>
  <si>
    <t>Priority Statewide Behavioral Health Goal 5: Removal of Children from Home</t>
  </si>
  <si>
    <t>Children in Foster Care, Rate per 100,000</t>
  </si>
  <si>
    <t>Open Child Welfare Case SMHS Penetration Rates</t>
  </si>
  <si>
    <t>Child Maltreatment Substantiations, Incidence per 1,000 children</t>
  </si>
  <si>
    <t>Additional Goal 1: Care Experience</t>
  </si>
  <si>
    <t>Perception of Cultural Appropriateness / Quality Domain Score (CPS)</t>
  </si>
  <si>
    <t>Quality Domain Score (TPS)</t>
  </si>
  <si>
    <t>Statewide Mean</t>
  </si>
  <si>
    <t>N/A</t>
  </si>
  <si>
    <t>Additional Goal 2: Engagement in School</t>
  </si>
  <si>
    <t>Twelfth Graders who Graduated High School on Time</t>
  </si>
  <si>
    <t>Student Chronic Absenteeism Rate</t>
  </si>
  <si>
    <t>Meaningful Participation at School</t>
  </si>
  <si>
    <t>Additional Goal 3: Engagement in Work</t>
  </si>
  <si>
    <t>Unemployment Rate</t>
  </si>
  <si>
    <t>Unable to Work Due to Mental Problems</t>
  </si>
  <si>
    <t>Additional Goal 4: Overdoses</t>
  </si>
  <si>
    <t>All Drug-Related Overdose Deaths, Rate per 100,000</t>
  </si>
  <si>
    <t>All Drug-Related Overdose ED Visits, Rate per 100,000</t>
  </si>
  <si>
    <t xml:space="preserve">Additional Goal 5: Prevention and Treatment of Co-Occurring Physical Health Conditions </t>
  </si>
  <si>
    <t>Adults' Access to Preventive/Ambulatory Health Service</t>
  </si>
  <si>
    <t>Child and Adolescent Well-Care Visits</t>
  </si>
  <si>
    <t>Diabetes Screening for People with Schizophrenia or Bipolar Disorder Who Are Using Antipsychotic Medications</t>
  </si>
  <si>
    <t>Metabolic Monitoring for Children and Adolescents on Antipsychotics: Blood Glucose and Cholesterol Testing</t>
  </si>
  <si>
    <t>Additional Goal 6: Quality of Life</t>
  </si>
  <si>
    <t>Perception of Functioning Domain Score (CPS)</t>
  </si>
  <si>
    <t>Poor Mental Health Days Reported</t>
  </si>
  <si>
    <t>Additional Goal 7: Social Connection</t>
  </si>
  <si>
    <t>Perception of Social Connectedness Domain Score (CPS)</t>
  </si>
  <si>
    <t>Caring Adult Relationships at School</t>
  </si>
  <si>
    <t>Additional Goal 8: Suicides</t>
  </si>
  <si>
    <t>Suicide Deaths, Rate per 100,000</t>
  </si>
  <si>
    <t>Non-Fatal ED Visits due to Self Harm, Rate per 100,000</t>
  </si>
  <si>
    <t>Additional Goal 9: Untreated Behavioral Health Conditions</t>
  </si>
  <si>
    <t>Follow-Up After Emergency Department Visit for Substance Use (FUA-30)</t>
  </si>
  <si>
    <t>Follow-Up After Emergency Department Visit for Mental Illness (FUM-30)</t>
  </si>
  <si>
    <t>Adults that Needed Help for Emotional/Mental Health Problems or Use of Alcohol/Drugs who had No Visits for Mental/Drug/Alcohol Issues in Past Year</t>
  </si>
  <si>
    <t>Data Availability Year</t>
  </si>
  <si>
    <t>FY 2023</t>
  </si>
  <si>
    <t>Drug Medi-Cal (DMC) Penetration Rates, Adults</t>
  </si>
  <si>
    <t>FY 2022 - 2023</t>
  </si>
  <si>
    <t>DMC Penetration Rates, Children &amp; Youth</t>
  </si>
  <si>
    <t>Drug Medi-Cal Ogranized Delivery System (DMC-ODS) Penetration Rates, Adults</t>
  </si>
  <si>
    <t>DMC-ODS Penetration Rates, Children &amp; Youth</t>
  </si>
  <si>
    <t>Primary Measure</t>
  </si>
  <si>
    <t>Statewide Median</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</si>
  <si>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</si>
  <si>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</si>
  <si>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</si>
  <si>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</si>
  <si>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</si>
  <si>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</si>
  <si>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</si>
  <si>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</si>
  <si>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</si>
  <si>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</si>
  <si>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</si>
  <si>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</si>
  <si>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</si>
  <si>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</si>
  <si>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</si>
  <si>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</si>
  <si>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</si>
  <si>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</si>
  <si>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</si>
  <si>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</si>
  <si>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</si>
  <si>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</si>
  <si>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</si>
  <si>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</si>
  <si>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</si>
  <si>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</si>
  <si>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</si>
  <si>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</si>
  <si>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</si>
  <si>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</si>
  <si>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</si>
  <si>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</si>
  <si>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</si>
  <si>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</si>
  <si>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</si>
  <si>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</si>
  <si>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</si>
  <si>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</si>
  <si>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</si>
  <si>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</si>
  <si>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</si>
  <si>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</si>
  <si>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</si>
  <si>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</si>
  <si>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</si>
  <si>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</si>
  <si>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</si>
  <si>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</si>
  <si>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</si>
  <si>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</si>
  <si>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</si>
  <si>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</si>
  <si>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</si>
  <si>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</si>
  <si>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</si>
  <si>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</si>
  <si>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</si>
  <si>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 xml:space="preserve">DMC Penetration Rates for Children &amp; Youth </t>
  </si>
  <si>
    <t>S</t>
  </si>
  <si>
    <t>DMC-ODS Penetration Rates, Adults</t>
  </si>
  <si>
    <t xml:space="preserve">DMC-ODS Penetration Rates, Children and Youth </t>
  </si>
  <si>
    <t>Supplemental Measure</t>
  </si>
  <si>
    <t>2023-24 School Year</t>
  </si>
  <si>
    <t xml:space="preserve">PIT Count Rate of People Experiencing Homelessness (Rate per 10,000 people by CoC Region) </t>
  </si>
  <si>
    <t>PIT Count Rate of People Experiencing Homelessness with Severe Mental Illness (SMI) (Rate per 10,000 people by CoC Region)</t>
  </si>
  <si>
    <t xml:space="preserve">PIT Count Rate of People Experiencing Homelessness with Substance Use Disorder (SUD) (Rate per 10,000 people by CoC Region) </t>
  </si>
  <si>
    <t>Rate of People Experiencing Homelessness Who Accessed Services from a Continuum of Care (CoC) (Rate per 10,000 people by CoC Region)</t>
  </si>
  <si>
    <t>Last Updated March 4, 2025</t>
  </si>
  <si>
    <t>Inpatient Administrative Days</t>
  </si>
  <si>
    <t>SMHS Crisis Service Utilization
- Crisis Residential Tx Services
- Crisis Intervention
- Crisis Stabilization</t>
  </si>
  <si>
    <t>14-Day Involuntary Detention Rates</t>
  </si>
  <si>
    <t>FY 2021-2022</t>
  </si>
  <si>
    <t>30-Day Involuntary Detention Rates</t>
  </si>
  <si>
    <t>180-Day Post-Certification Involuntary Detention Rates</t>
  </si>
  <si>
    <t>Temporary Conservatorship Rates</t>
  </si>
  <si>
    <t>Permanent Conservatorship Rates</t>
  </si>
  <si>
    <t>Inpatient Administrative Days for Adults, Total Days per Beneficiary</t>
  </si>
  <si>
    <t>Inpatient Administrative Days for Children and Youth, Total Days per Beneficiary</t>
  </si>
  <si>
    <t>14-Day Involuntary Detention Rates per 10,000</t>
  </si>
  <si>
    <t>***</t>
  </si>
  <si>
    <t>*</t>
  </si>
  <si>
    <t>30-Day Involuntary Detention Rates per 10,000</t>
  </si>
  <si>
    <t>180-Day Post Certification Involuntary Detention Rates per 10,000</t>
  </si>
  <si>
    <t>Temporary Conservatorship Rates per 10,000</t>
  </si>
  <si>
    <t>Permanent Conservatorship Rates per 10,000</t>
  </si>
  <si>
    <t>Arrests: Adults &amp; Juveniles</t>
  </si>
  <si>
    <t>2019-2020 FY</t>
  </si>
  <si>
    <t>Arrests: Juveniles Adjusted, Rate per 100,000</t>
  </si>
  <si>
    <t>Jan 1, 2025 PIT Count</t>
  </si>
  <si>
    <t>Child Maltreatment Substantiations, Incidence per 1000 Children</t>
  </si>
  <si>
    <t>M</t>
  </si>
  <si>
    <t>Perception of Cultural Appropriateness/Quality Domain Score (CPS)</t>
  </si>
  <si>
    <t>For both primary measures, each county receives their own CPS and TPS score directly from UCLA. This workbook has yet to include county-specific rates, but each county does receive their own score to compare to the following statewide averages below.</t>
  </si>
  <si>
    <t>Perception of Cultural Appropriateness/Quality Domain Score (CPS) - Families of Youth</t>
  </si>
  <si>
    <t>Perception of Cultural Appropriateness/Quality Domain Score (CPS) - Youth</t>
  </si>
  <si>
    <t>Perception of Cultural Appropriateness/Quality Domain Score (CPS) - Adults</t>
  </si>
  <si>
    <t>Perception of Cultural Appropriateness/Quality Domain Score (CPS) - Older Adults</t>
  </si>
  <si>
    <t>.</t>
  </si>
  <si>
    <t>Quality Domain Score (TPS) - Adults</t>
  </si>
  <si>
    <r>
      <t xml:space="preserve">I Choose My Treatment Goals with My Provider
</t>
    </r>
    <r>
      <rPr>
        <i/>
        <sz val="12"/>
        <color theme="0"/>
        <rFont val="Segoe UI"/>
        <family val="2"/>
      </rPr>
      <t xml:space="preserve">Percent in Agreement with the Statement
</t>
    </r>
  </si>
  <si>
    <r>
      <t xml:space="preserve">Staff Gave Me Enough Time
</t>
    </r>
    <r>
      <rPr>
        <i/>
        <sz val="12"/>
        <color theme="0"/>
        <rFont val="Segoe UI"/>
        <family val="2"/>
      </rPr>
      <t xml:space="preserve">Percent in Agreement with the Statement
</t>
    </r>
  </si>
  <si>
    <r>
      <t xml:space="preserve">Staff Treated Me with Respect
</t>
    </r>
    <r>
      <rPr>
        <i/>
        <sz val="12"/>
        <color theme="0"/>
        <rFont val="Segoe UI"/>
        <family val="2"/>
      </rPr>
      <t xml:space="preserve">Percent in Agreement with the Statement
</t>
    </r>
  </si>
  <si>
    <r>
      <t xml:space="preserve">Staff Spoke to Me in a Way that I Understood
</t>
    </r>
    <r>
      <rPr>
        <i/>
        <sz val="12"/>
        <color theme="0"/>
        <rFont val="Segoe UI"/>
        <family val="2"/>
      </rPr>
      <t xml:space="preserve">Percent in Agreement with the Statement
</t>
    </r>
  </si>
  <si>
    <r>
      <t xml:space="preserve">Staff Were Sensitive to My Cultural Background
</t>
    </r>
    <r>
      <rPr>
        <i/>
        <sz val="12"/>
        <color theme="0"/>
        <rFont val="Segoe UI"/>
        <family val="2"/>
      </rPr>
      <t xml:space="preserve">Percent in Agreement with the Statement
</t>
    </r>
  </si>
  <si>
    <t>Quality Domain Score (TPS) - Youth</t>
  </si>
  <si>
    <r>
      <t xml:space="preserve">I Received Services that Were Right for Me
</t>
    </r>
    <r>
      <rPr>
        <i/>
        <sz val="12"/>
        <color theme="0"/>
        <rFont val="Segoe UI"/>
        <family val="2"/>
      </rPr>
      <t xml:space="preserve">Percent in Agreement with the Statement
</t>
    </r>
  </si>
  <si>
    <r>
      <t xml:space="preserve">Counselor Provided Necessary Services for My Family
</t>
    </r>
    <r>
      <rPr>
        <i/>
        <sz val="12"/>
        <color theme="0"/>
        <rFont val="Segoe UI"/>
        <family val="2"/>
      </rPr>
      <t xml:space="preserve">Percent in Agreement with the Statement
</t>
    </r>
  </si>
  <si>
    <t>Twelfth Graders who graduated high school on time</t>
  </si>
  <si>
    <t xml:space="preserve"> Unemployment Rate</t>
  </si>
  <si>
    <t>Indicates that the data reported is statistically unstable</t>
  </si>
  <si>
    <t>Adults' Access to Preventive / Ambulatory Health Service (AAP-Tot)</t>
  </si>
  <si>
    <t>Child and Adolescent Well-Care Visits (WCV)</t>
  </si>
  <si>
    <t>Diabetes Screening for People with Schizophrenia or Bipolar Disorder Who Are Using Antipsychotic Medications (SSD)</t>
  </si>
  <si>
    <t>Metabolic Monitoring for Children and Adolescents on Antipsychotics: Blood Glucose and Cholesterol Testing (APM-BC)</t>
  </si>
  <si>
    <t xml:space="preserve"> Metabolic Monitoring for Children and Adolescents on Antipsychotics: Blood Glucose and Cholesterol Testing 
(APM-BC)</t>
  </si>
  <si>
    <t>Statewide Mean: Youths</t>
  </si>
  <si>
    <t>Statewide Mean: Adults</t>
  </si>
  <si>
    <t>Statewide Mean: Older Adults</t>
  </si>
  <si>
    <r>
      <t xml:space="preserve">Poor Mental Health days reported (BRFSS)
</t>
    </r>
    <r>
      <rPr>
        <i/>
        <sz val="12"/>
        <rFont val="Segoe UI"/>
        <family val="2"/>
      </rPr>
      <t>Days Reported</t>
    </r>
  </si>
  <si>
    <t>Caring Adult Relationships at School (CHKS)</t>
  </si>
  <si>
    <r>
      <rPr>
        <b/>
        <sz val="12"/>
        <color rgb="FFFFFFFF"/>
        <rFont val="Segoe UI"/>
        <family val="2"/>
      </rPr>
      <t xml:space="preserve">Perception of Social Connectedness Domain Score (CPS)
</t>
    </r>
    <r>
      <rPr>
        <i/>
        <sz val="12"/>
        <color rgb="FFFFFFFF"/>
        <rFont val="Segoe UI"/>
        <family val="2"/>
      </rPr>
      <t>Mean Score (Out of 5)</t>
    </r>
  </si>
  <si>
    <t>Statewide Mean: Families of Youth</t>
  </si>
  <si>
    <t>Suicide Deaths</t>
  </si>
  <si>
    <t>Non-Fatal ED Visits due to Self-Harm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</si>
</sst>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0"/>
    <numFmt numFmtId="165" formatCode="0.0"/>
    <numFmt numFmtId="166" formatCode="0.0%"/>
    <numFmt numFmtId="167" formatCode="#,##0.0"/>
  </numFmts>
  <fonts count="28" x14ac:knownFonts="1">
    <font>
      <sz val="11"/>
      <color theme="1"/>
      <name val="Calibri"/>
      <family val="2"/>
    </font>
    <font>
      <sz val="11"/>
      <color theme="1"/>
      <name val="Calibri"/>
      <family val="2"/>
    </font>
    <font>
      <b/>
      <sz val="11"/>
      <color theme="1"/>
      <name val="Aptos Narrow"/>
      <family val="2"/>
      <scheme val="minor"/>
    </font>
    <font>
      <b/>
      <sz val="11"/>
      <name val="Aptos Narrow"/>
      <family val="2"/>
      <scheme val="minor"/>
    </font>
    <font>
      <sz val="11"/>
      <color theme="1"/>
      <name val="Aptos Narrow"/>
      <family val="2"/>
      <scheme val="minor"/>
    </font>
    <font>
      <sz val="8"/>
      <name val="Calibri"/>
      <family val="2"/>
    </font>
    <font>
      <b/>
      <sz val="12"/>
      <name val="Segoe UI"/>
      <family val="2"/>
    </font>
    <font>
      <b/>
      <sz val="12"/>
      <color theme="1"/>
      <name val="Segoe UI"/>
      <family val="2"/>
    </font>
    <font>
      <sz val="12"/>
      <color theme="1"/>
      <name val="Segoe UI"/>
      <family val="2"/>
    </font>
    <font>
      <sz val="12"/>
      <name val="Segoe UI"/>
      <family val="2"/>
    </font>
    <font>
      <i/>
      <sz val="12"/>
      <color theme="1"/>
      <name val="Segoe UI"/>
      <family val="2"/>
    </font>
    <font>
      <i/>
      <sz val="12"/>
      <name val="Segoe UI"/>
      <family val="2"/>
    </font>
    <font>
      <b/>
      <sz val="12"/>
      <color theme="0"/>
      <name val="Segoe UI"/>
      <family val="2"/>
    </font>
    <font>
      <b/>
      <sz val="16"/>
      <color theme="0"/>
      <name val="Segoe UI"/>
      <family val="2"/>
    </font>
    <font>
      <sz val="12"/>
      <color theme="1"/>
      <name val="Segoe UI"/>
      <family val="2"/>
    </font>
    <font>
      <b/>
      <sz val="12"/>
      <color rgb="FFFFFFFF"/>
      <name val="Segoe UI"/>
      <family val="2"/>
    </font>
    <font>
      <b/>
      <sz val="12"/>
      <color rgb="FF000000"/>
      <name val="Segoe UI"/>
      <family val="2"/>
    </font>
    <font>
      <sz val="12"/>
      <color rgb="FF000000"/>
      <name val="Segoe UI"/>
      <family val="2"/>
    </font>
    <font>
      <b/>
      <sz val="16"/>
      <color theme="1"/>
      <name val="Segoe UI"/>
      <family val="2"/>
    </font>
    <font>
      <sz val="14"/>
      <color rgb="FF000000"/>
      <name val="Segoe UI"/>
      <family val="2"/>
    </font>
    <font>
      <b/>
      <sz val="14"/>
      <color theme="0"/>
      <name val="Segoe UI"/>
      <family val="2"/>
    </font>
    <font>
      <b/>
      <sz val="16"/>
      <color rgb="FFFFFFFF"/>
      <name val="Segoe UI"/>
      <family val="2"/>
    </font>
    <font>
      <sz val="12"/>
      <color theme="0"/>
      <name val="Segoe UI"/>
      <family val="2"/>
    </font>
    <font>
      <i/>
      <sz val="12"/>
      <color theme="0"/>
      <name val="Segoe UI"/>
      <family val="2"/>
    </font>
    <font>
      <i/>
      <sz val="12"/>
      <color rgb="FF000000"/>
      <name val="Segoe UI"/>
      <family val="2"/>
    </font>
    <font>
      <i/>
      <sz val="12"/>
      <color rgb="FFFFFFFF"/>
      <name val="Segoe UI"/>
      <family val="2"/>
    </font>
    <font>
      <b/>
      <u/>
      <sz val="12"/>
      <color rgb="FF000000"/>
      <name val="Segoe UI"/>
      <family val="2"/>
    </font>
    <font>
      <sz val="12"/>
      <color theme="1"/>
      <name val="Segoe UI"/>
      <family val="2"/>
    </font>
  </fonts>
  <fills count="13">
    <fill>
      <patternFill patternType="none"/>
    </fill>
    <fill>
      <patternFill patternType="gray125"/>
    </fill>
    <fill>
      <patternFill patternType="solid">
        <fgColor theme="0"/>
        <bgColor indexed="64"/>
      </patternFill>
    </fill>
    <fill>
      <patternFill patternType="solid">
        <fgColor rgb="FF17315A"/>
        <bgColor indexed="64"/>
      </patternFill>
    </fill>
    <fill>
      <patternFill patternType="solid">
        <fgColor rgb="FFF9A71C"/>
        <bgColor indexed="64"/>
      </patternFill>
    </fill>
    <fill>
      <patternFill patternType="solid">
        <fgColor rgb="FF515253"/>
        <bgColor indexed="64"/>
      </patternFill>
    </fill>
    <fill>
      <patternFill patternType="solid">
        <fgColor rgb="FF2D6E8D"/>
        <bgColor indexed="64"/>
      </patternFill>
    </fill>
    <fill>
      <patternFill patternType="solid">
        <fgColor rgb="FFE47225"/>
        <bgColor indexed="64"/>
      </patternFill>
    </fill>
    <fill>
      <patternFill patternType="solid">
        <fgColor rgb="FF17315A"/>
        <bgColor rgb="FF000000"/>
      </patternFill>
    </fill>
    <fill>
      <patternFill patternType="solid">
        <fgColor rgb="FF1F456B"/>
        <bgColor indexed="64"/>
      </patternFill>
    </fill>
    <fill>
      <patternFill patternType="solid">
        <fgColor rgb="FFEF8D21"/>
        <bgColor indexed="64"/>
      </patternFill>
    </fill>
    <fill>
      <patternFill patternType="solid">
        <fgColor rgb="FFFFFF00"/>
        <bgColor indexed="64"/>
      </patternFill>
    </fill>
    <fill>
      <patternFill patternType="solid">
        <fgColor theme="4"/>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indexed="64"/>
      </left>
      <right style="thin">
        <color indexed="64"/>
      </right>
      <top/>
      <bottom style="thin">
        <color indexed="64"/>
      </bottom>
      <diagonal/>
    </border>
    <border>
      <left style="thin">
        <color theme="0" tint="-0.14999847407452621"/>
      </left>
      <right style="thin">
        <color theme="0" tint="-0.14999847407452621"/>
      </right>
      <top style="thin">
        <color theme="0" tint="-0.14999847407452621"/>
      </top>
      <bottom/>
      <diagonal/>
    </border>
    <border>
      <left/>
      <right/>
      <top style="thin">
        <color indexed="64"/>
      </top>
      <bottom style="thin">
        <color indexed="64"/>
      </bottom>
      <diagonal/>
    </border>
    <border>
      <left/>
      <right style="thin">
        <color rgb="FF000000"/>
      </right>
      <top style="thin">
        <color indexed="64"/>
      </top>
      <bottom style="thin">
        <color indexed="64"/>
      </bottom>
      <diagonal/>
    </border>
    <border>
      <left/>
      <right style="thin">
        <color indexed="64"/>
      </right>
      <top/>
      <bottom style="thin">
        <color indexed="64"/>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style="thin">
        <color indexed="64"/>
      </bottom>
      <diagonal/>
    </border>
    <border>
      <left/>
      <right/>
      <top/>
      <bottom style="thin">
        <color indexed="64"/>
      </bottom>
      <diagonal/>
    </border>
  </borders>
  <cellStyleXfs count="3">
    <xf numFmtId="0" fontId="0" fillId="0" borderId="0"/>
    <xf numFmtId="9" fontId="1" fillId="0" borderId="0" applyFont="0" applyFill="0" applyBorder="0" applyAlignment="0" applyProtection="0"/>
    <xf numFmtId="0" fontId="4" fillId="0" borderId="0"/>
  </cellStyleXfs>
  <cellXfs count="258">
    <xf numFmtId="0" fontId="0" fillId="0" borderId="0" xfId="0"/>
    <xf numFmtId="0" fontId="19" fillId="0" borderId="1" xfId="0" applyFont="1" applyBorder="1" applyAlignment="1" applyProtection="1">
      <alignment horizontal="center" vertical="center"/>
      <protection locked="0"/>
    </xf>
    <xf numFmtId="0" fontId="22" fillId="2" borderId="0" xfId="2" applyFont="1" applyFill="1" applyProtection="1">
      <protection locked="0"/>
    </xf>
    <xf numFmtId="0" fontId="8" fillId="2" borderId="0" xfId="2" applyFont="1" applyFill="1" applyProtection="1">
      <protection locked="0"/>
    </xf>
    <xf numFmtId="0" fontId="7" fillId="2" borderId="0" xfId="2" applyFont="1" applyFill="1" applyProtection="1">
      <protection locked="0"/>
    </xf>
    <xf numFmtId="0" fontId="22" fillId="3" borderId="0" xfId="2" applyFont="1" applyFill="1" applyProtection="1">
      <protection locked="0"/>
    </xf>
    <xf numFmtId="0" fontId="8" fillId="4" borderId="0" xfId="2" applyFont="1" applyFill="1" applyProtection="1">
      <protection locked="0"/>
    </xf>
    <xf numFmtId="0" fontId="12" fillId="9" borderId="1" xfId="2" applyFont="1" applyFill="1" applyBorder="1" applyAlignment="1" applyProtection="1">
      <alignment horizontal="center" vertical="center" wrapText="1"/>
      <protection locked="0"/>
    </xf>
    <xf numFmtId="0" fontId="7" fillId="4" borderId="1" xfId="2" applyFont="1" applyFill="1" applyBorder="1" applyAlignment="1" applyProtection="1">
      <alignment horizontal="center" vertical="center" wrapText="1"/>
      <protection locked="0"/>
    </xf>
    <xf numFmtId="0" fontId="8" fillId="2" borderId="6" xfId="2" applyFont="1" applyFill="1" applyBorder="1" applyAlignment="1" applyProtection="1">
      <alignment horizontal="center" vertical="center" wrapText="1"/>
      <protection locked="0"/>
    </xf>
    <xf numFmtId="0" fontId="8" fillId="2" borderId="5" xfId="2" applyFont="1" applyFill="1" applyBorder="1" applyAlignment="1" applyProtection="1">
      <alignment horizontal="center" vertical="center" wrapText="1"/>
      <protection locked="0"/>
    </xf>
    <xf numFmtId="0" fontId="8" fillId="2" borderId="8" xfId="2" applyFont="1" applyFill="1" applyBorder="1" applyAlignment="1" applyProtection="1">
      <alignment horizontal="center" vertical="center" wrapText="1"/>
      <protection locked="0"/>
    </xf>
    <xf numFmtId="0" fontId="8" fillId="2" borderId="0" xfId="2" applyFont="1" applyFill="1"/>
    <xf numFmtId="0" fontId="6" fillId="2" borderId="0" xfId="0" applyFont="1" applyFill="1" applyAlignment="1">
      <alignment wrapText="1"/>
    </xf>
    <xf numFmtId="0" fontId="8" fillId="2" borderId="0" xfId="0" applyFont="1" applyFill="1"/>
    <xf numFmtId="0" fontId="6" fillId="2" borderId="0" xfId="0" applyFont="1" applyFill="1" applyAlignment="1">
      <alignment horizontal="left" wrapText="1"/>
    </xf>
    <xf numFmtId="0" fontId="0" fillId="2" borderId="0" xfId="0" applyFill="1" applyAlignment="1" applyProtection="1">
      <alignment vertical="center"/>
      <protection locked="0"/>
    </xf>
    <xf numFmtId="0" fontId="6" fillId="2" borderId="0" xfId="0" applyFont="1" applyFill="1" applyAlignment="1" applyProtection="1">
      <alignment vertical="center"/>
      <protection locked="0"/>
    </xf>
    <xf numFmtId="0" fontId="9" fillId="2" borderId="0" xfId="0" applyFont="1" applyFill="1" applyAlignment="1" applyProtection="1">
      <alignment vertical="center"/>
      <protection locked="0"/>
    </xf>
    <xf numFmtId="0" fontId="4" fillId="2" borderId="0" xfId="2" applyFill="1" applyAlignment="1" applyProtection="1">
      <alignment vertical="center"/>
      <protection locked="0"/>
    </xf>
    <xf numFmtId="0" fontId="4" fillId="2" borderId="0" xfId="2" applyFill="1" applyAlignment="1" applyProtection="1">
      <alignment horizontal="left" vertical="center"/>
      <protection locked="0"/>
    </xf>
    <xf numFmtId="0" fontId="8" fillId="2" borderId="0" xfId="0" applyFont="1" applyFill="1" applyAlignment="1" applyProtection="1">
      <alignment vertical="center"/>
      <protection locked="0"/>
    </xf>
    <xf numFmtId="0" fontId="1" fillId="2" borderId="0" xfId="0" applyFont="1" applyFill="1" applyAlignment="1" applyProtection="1">
      <alignment vertical="center"/>
      <protection locked="0"/>
    </xf>
    <xf numFmtId="0" fontId="20" fillId="6" borderId="1" xfId="0" applyFont="1" applyFill="1" applyBorder="1" applyAlignment="1" applyProtection="1">
      <alignment horizontal="center" vertical="center"/>
      <protection locked="0"/>
    </xf>
    <xf numFmtId="0" fontId="8" fillId="2" borderId="0" xfId="0" applyFont="1" applyFill="1" applyAlignment="1" applyProtection="1">
      <alignment horizontal="left" vertical="center"/>
      <protection locked="0"/>
    </xf>
    <xf numFmtId="0" fontId="16" fillId="4" borderId="1" xfId="0" applyFont="1" applyFill="1" applyBorder="1" applyAlignment="1" applyProtection="1">
      <alignment horizontal="center" vertical="center"/>
      <protection locked="0"/>
    </xf>
    <xf numFmtId="166" fontId="8" fillId="2" borderId="1" xfId="1" applyNumberFormat="1" applyFont="1" applyFill="1" applyBorder="1" applyAlignment="1" applyProtection="1">
      <alignment horizontal="center" vertical="center"/>
      <protection locked="0"/>
    </xf>
    <xf numFmtId="2" fontId="7" fillId="4" borderId="12" xfId="0" applyNumberFormat="1" applyFont="1" applyFill="1" applyBorder="1" applyAlignment="1" applyProtection="1">
      <alignment horizontal="center" vertical="center"/>
      <protection locked="0"/>
    </xf>
    <xf numFmtId="2" fontId="7" fillId="4" borderId="13" xfId="0" applyNumberFormat="1" applyFont="1" applyFill="1" applyBorder="1" applyAlignment="1" applyProtection="1">
      <alignment horizontal="center" vertical="center"/>
      <protection locked="0"/>
    </xf>
    <xf numFmtId="0" fontId="12" fillId="6" borderId="11" xfId="0" applyFont="1" applyFill="1" applyBorder="1" applyAlignment="1" applyProtection="1">
      <alignment horizontal="center" vertical="center"/>
      <protection locked="0"/>
    </xf>
    <xf numFmtId="0" fontId="12" fillId="6" borderId="7" xfId="0" applyFont="1" applyFill="1" applyBorder="1" applyAlignment="1" applyProtection="1">
      <alignment horizontal="center" vertical="center"/>
      <protection locked="0"/>
    </xf>
    <xf numFmtId="165" fontId="8" fillId="2" borderId="1" xfId="0" applyNumberFormat="1" applyFont="1" applyFill="1" applyBorder="1" applyAlignment="1" applyProtection="1">
      <alignment horizontal="center" vertical="center"/>
      <protection locked="0"/>
    </xf>
    <xf numFmtId="2" fontId="8" fillId="2" borderId="1" xfId="0" applyNumberFormat="1" applyFont="1" applyFill="1" applyBorder="1" applyAlignment="1" applyProtection="1">
      <alignment horizontal="center" vertical="center"/>
      <protection locked="0"/>
    </xf>
    <xf numFmtId="164" fontId="8" fillId="2" borderId="1" xfId="0" applyNumberFormat="1"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167" fontId="8" fillId="2" borderId="1" xfId="0" applyNumberFormat="1" applyFont="1" applyFill="1" applyBorder="1" applyAlignment="1" applyProtection="1">
      <alignment horizontal="center" vertical="center"/>
      <protection locked="0"/>
    </xf>
    <xf numFmtId="165" fontId="8" fillId="2" borderId="1" xfId="1" applyNumberFormat="1" applyFont="1" applyFill="1" applyBorder="1" applyAlignment="1" applyProtection="1">
      <alignment horizontal="center" vertical="center"/>
      <protection locked="0"/>
    </xf>
    <xf numFmtId="0" fontId="0" fillId="2" borderId="0" xfId="0" applyFill="1" applyAlignment="1" applyProtection="1">
      <alignment horizontal="left" vertical="center"/>
      <protection locked="0"/>
    </xf>
    <xf numFmtId="2" fontId="8" fillId="2" borderId="1" xfId="1" applyNumberFormat="1" applyFont="1" applyFill="1" applyBorder="1" applyAlignment="1" applyProtection="1">
      <alignment horizontal="center" vertical="center"/>
      <protection locked="0"/>
    </xf>
    <xf numFmtId="2" fontId="8" fillId="2" borderId="2" xfId="1" applyNumberFormat="1" applyFont="1" applyFill="1" applyBorder="1" applyAlignment="1" applyProtection="1">
      <alignment horizontal="center" vertical="center"/>
      <protection locked="0"/>
    </xf>
    <xf numFmtId="166" fontId="8" fillId="2" borderId="1" xfId="0" applyNumberFormat="1" applyFont="1" applyFill="1" applyBorder="1" applyAlignment="1" applyProtection="1">
      <alignment horizontal="center" vertical="center"/>
      <protection locked="0"/>
    </xf>
    <xf numFmtId="0" fontId="10" fillId="2" borderId="0" xfId="2" applyFont="1" applyFill="1" applyAlignment="1">
      <alignment vertical="center"/>
    </xf>
    <xf numFmtId="0" fontId="8" fillId="2" borderId="0" xfId="0" applyFont="1" applyFill="1" applyAlignment="1">
      <alignment horizontal="left" vertical="center"/>
    </xf>
    <xf numFmtId="0" fontId="8" fillId="2" borderId="0" xfId="0" applyFont="1" applyFill="1" applyProtection="1">
      <protection locked="0"/>
    </xf>
    <xf numFmtId="0" fontId="8" fillId="2" borderId="0" xfId="0" applyFont="1" applyFill="1" applyAlignment="1" applyProtection="1">
      <alignment horizontal="center"/>
      <protection locked="0"/>
    </xf>
    <xf numFmtId="0" fontId="8" fillId="2" borderId="1" xfId="2" applyFont="1" applyFill="1" applyBorder="1" applyAlignment="1" applyProtection="1">
      <alignment horizontal="center" vertical="center" wrapText="1"/>
      <protection locked="0"/>
    </xf>
    <xf numFmtId="0" fontId="12" fillId="6" borderId="1" xfId="0" applyFont="1" applyFill="1" applyBorder="1" applyAlignment="1" applyProtection="1">
      <alignment horizontal="center" vertical="center"/>
      <protection locked="0"/>
    </xf>
    <xf numFmtId="2" fontId="8" fillId="7" borderId="1" xfId="0" applyNumberFormat="1" applyFont="1" applyFill="1" applyBorder="1" applyAlignment="1" applyProtection="1">
      <alignment horizontal="center"/>
      <protection locked="0"/>
    </xf>
    <xf numFmtId="166" fontId="8" fillId="7" borderId="1" xfId="1" applyNumberFormat="1" applyFont="1" applyFill="1" applyBorder="1" applyAlignment="1" applyProtection="1">
      <alignment horizontal="center"/>
      <protection locked="0"/>
    </xf>
    <xf numFmtId="2" fontId="8" fillId="4" borderId="1" xfId="0" applyNumberFormat="1" applyFont="1" applyFill="1" applyBorder="1" applyAlignment="1" applyProtection="1">
      <alignment horizontal="center"/>
      <protection locked="0"/>
    </xf>
    <xf numFmtId="166" fontId="8" fillId="4" borderId="1" xfId="1" applyNumberFormat="1" applyFont="1" applyFill="1" applyBorder="1" applyAlignment="1" applyProtection="1">
      <alignment horizontal="center"/>
      <protection locked="0"/>
    </xf>
    <xf numFmtId="2" fontId="8" fillId="2" borderId="1" xfId="0" applyNumberFormat="1" applyFont="1" applyFill="1" applyBorder="1" applyAlignment="1" applyProtection="1">
      <alignment horizontal="center"/>
      <protection locked="0"/>
    </xf>
    <xf numFmtId="166" fontId="8" fillId="2" borderId="1" xfId="1" applyNumberFormat="1" applyFont="1" applyFill="1" applyBorder="1" applyAlignment="1" applyProtection="1">
      <alignment horizontal="center"/>
      <protection locked="0"/>
    </xf>
    <xf numFmtId="0" fontId="8" fillId="7" borderId="1" xfId="0" applyFont="1" applyFill="1" applyBorder="1" applyAlignment="1" applyProtection="1">
      <alignment horizontal="center"/>
      <protection locked="0"/>
    </xf>
    <xf numFmtId="0" fontId="8" fillId="4" borderId="1" xfId="0" applyFont="1" applyFill="1" applyBorder="1" applyAlignment="1" applyProtection="1">
      <alignment horizontal="center"/>
      <protection locked="0"/>
    </xf>
    <xf numFmtId="0" fontId="8" fillId="2" borderId="1" xfId="0" applyFont="1" applyFill="1" applyBorder="1" applyAlignment="1" applyProtection="1">
      <alignment horizontal="center"/>
      <protection locked="0"/>
    </xf>
    <xf numFmtId="0" fontId="7" fillId="2" borderId="0" xfId="0" applyFont="1" applyFill="1" applyAlignment="1">
      <alignment wrapText="1"/>
    </xf>
    <xf numFmtId="0" fontId="6" fillId="2" borderId="0" xfId="0" applyFont="1" applyFill="1"/>
    <xf numFmtId="0" fontId="8" fillId="2" borderId="0" xfId="0" applyFont="1" applyFill="1" applyAlignment="1">
      <alignment horizontal="center"/>
    </xf>
    <xf numFmtId="165" fontId="8" fillId="7" borderId="1" xfId="1" applyNumberFormat="1" applyFont="1" applyFill="1" applyBorder="1" applyAlignment="1" applyProtection="1">
      <alignment horizontal="center"/>
      <protection locked="0"/>
    </xf>
    <xf numFmtId="165" fontId="8" fillId="4" borderId="1" xfId="1" applyNumberFormat="1" applyFont="1" applyFill="1" applyBorder="1" applyAlignment="1" applyProtection="1">
      <alignment horizontal="center"/>
      <protection locked="0"/>
    </xf>
    <xf numFmtId="165" fontId="8" fillId="0" borderId="1" xfId="1" applyNumberFormat="1" applyFont="1" applyFill="1" applyBorder="1" applyAlignment="1" applyProtection="1">
      <alignment horizontal="center"/>
      <protection locked="0"/>
    </xf>
    <xf numFmtId="0" fontId="6" fillId="7" borderId="1" xfId="0" applyFont="1" applyFill="1" applyBorder="1" applyAlignment="1" applyProtection="1">
      <alignment horizontal="center" vertical="center"/>
      <protection locked="0"/>
    </xf>
    <xf numFmtId="0" fontId="6" fillId="7" borderId="1" xfId="0" applyFont="1" applyFill="1" applyBorder="1" applyAlignment="1" applyProtection="1">
      <alignment horizontal="center" vertical="center" wrapText="1"/>
      <protection locked="0"/>
    </xf>
    <xf numFmtId="0" fontId="22" fillId="6" borderId="1" xfId="0" applyFont="1" applyFill="1" applyBorder="1" applyAlignment="1" applyProtection="1">
      <alignment horizontal="center"/>
      <protection locked="0"/>
    </xf>
    <xf numFmtId="165" fontId="22" fillId="6" borderId="1" xfId="1" applyNumberFormat="1" applyFont="1" applyFill="1" applyBorder="1" applyAlignment="1" applyProtection="1">
      <alignment horizontal="center"/>
      <protection locked="0"/>
    </xf>
    <xf numFmtId="0" fontId="22" fillId="9" borderId="1" xfId="0" applyFont="1" applyFill="1" applyBorder="1" applyAlignment="1" applyProtection="1">
      <alignment horizontal="center"/>
      <protection locked="0"/>
    </xf>
    <xf numFmtId="165" fontId="22" fillId="9" borderId="1" xfId="1" applyNumberFormat="1" applyFont="1" applyFill="1" applyBorder="1" applyAlignment="1" applyProtection="1">
      <alignment horizontal="center"/>
      <protection locked="0"/>
    </xf>
    <xf numFmtId="0" fontId="8" fillId="2" borderId="1" xfId="2" applyFont="1" applyFill="1" applyBorder="1" applyAlignment="1" applyProtection="1">
      <alignment horizontal="left" vertical="center" wrapText="1"/>
      <protection locked="0"/>
    </xf>
    <xf numFmtId="165" fontId="8" fillId="2" borderId="1" xfId="1" applyNumberFormat="1" applyFont="1" applyFill="1" applyBorder="1" applyAlignment="1" applyProtection="1">
      <alignment horizontal="center"/>
      <protection locked="0"/>
    </xf>
    <xf numFmtId="0" fontId="7" fillId="7" borderId="1" xfId="0"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protection locked="0"/>
    </xf>
    <xf numFmtId="0" fontId="8" fillId="2" borderId="0" xfId="2" applyFont="1" applyFill="1" applyAlignment="1">
      <alignment horizontal="center" vertical="center" wrapText="1"/>
    </xf>
    <xf numFmtId="0" fontId="8" fillId="2" borderId="0" xfId="2" applyFont="1" applyFill="1" applyAlignment="1">
      <alignment horizontal="left" vertical="top" wrapText="1"/>
    </xf>
    <xf numFmtId="167" fontId="8" fillId="7" borderId="1" xfId="1" applyNumberFormat="1" applyFont="1" applyFill="1" applyBorder="1" applyAlignment="1" applyProtection="1">
      <alignment horizontal="center"/>
      <protection locked="0"/>
    </xf>
    <xf numFmtId="167" fontId="8" fillId="4" borderId="1" xfId="1" applyNumberFormat="1" applyFont="1" applyFill="1" applyBorder="1" applyAlignment="1" applyProtection="1">
      <alignment horizontal="center"/>
      <protection locked="0"/>
    </xf>
    <xf numFmtId="167" fontId="8" fillId="2" borderId="1" xfId="1" applyNumberFormat="1" applyFont="1" applyFill="1" applyBorder="1" applyAlignment="1" applyProtection="1">
      <alignment horizontal="center"/>
      <protection locked="0"/>
    </xf>
    <xf numFmtId="166" fontId="22" fillId="6" borderId="1" xfId="1" applyNumberFormat="1" applyFont="1" applyFill="1" applyBorder="1" applyAlignment="1" applyProtection="1">
      <alignment horizontal="center"/>
      <protection locked="0"/>
    </xf>
    <xf numFmtId="166" fontId="22" fillId="9" borderId="1" xfId="1" applyNumberFormat="1" applyFont="1" applyFill="1" applyBorder="1" applyAlignment="1" applyProtection="1">
      <alignment horizontal="center"/>
      <protection locked="0"/>
    </xf>
    <xf numFmtId="167" fontId="22" fillId="6" borderId="1" xfId="1" applyNumberFormat="1" applyFont="1" applyFill="1" applyBorder="1" applyAlignment="1" applyProtection="1">
      <alignment horizontal="center"/>
      <protection locked="0"/>
    </xf>
    <xf numFmtId="167" fontId="22" fillId="9" borderId="1" xfId="1" applyNumberFormat="1" applyFont="1" applyFill="1" applyBorder="1" applyAlignment="1" applyProtection="1">
      <alignment horizontal="center"/>
      <protection locked="0"/>
    </xf>
    <xf numFmtId="165" fontId="8" fillId="2" borderId="0" xfId="1" applyNumberFormat="1" applyFont="1" applyFill="1" applyBorder="1" applyAlignment="1" applyProtection="1">
      <alignment horizontal="center"/>
    </xf>
    <xf numFmtId="2" fontId="8" fillId="7" borderId="1" xfId="1" applyNumberFormat="1" applyFont="1" applyFill="1" applyBorder="1" applyAlignment="1" applyProtection="1">
      <alignment horizontal="center"/>
      <protection locked="0"/>
    </xf>
    <xf numFmtId="0" fontId="8" fillId="0" borderId="1" xfId="2" applyFont="1" applyBorder="1" applyAlignment="1" applyProtection="1">
      <alignment horizontal="center" vertical="center" wrapText="1"/>
      <protection locked="0"/>
    </xf>
    <xf numFmtId="166" fontId="8" fillId="10" borderId="1" xfId="1" applyNumberFormat="1" applyFont="1" applyFill="1" applyBorder="1" applyAlignment="1" applyProtection="1">
      <alignment horizontal="center"/>
      <protection locked="0"/>
    </xf>
    <xf numFmtId="0" fontId="8" fillId="7" borderId="1" xfId="0" applyFont="1" applyFill="1" applyBorder="1" applyAlignment="1" applyProtection="1">
      <alignment horizontal="center" vertical="center"/>
      <protection locked="0"/>
    </xf>
    <xf numFmtId="0" fontId="8" fillId="4" borderId="1" xfId="0" applyFont="1" applyFill="1" applyBorder="1" applyAlignment="1" applyProtection="1">
      <alignment horizontal="center" vertical="center"/>
      <protection locked="0"/>
    </xf>
    <xf numFmtId="2" fontId="8" fillId="4" borderId="1" xfId="1" applyNumberFormat="1" applyFont="1" applyFill="1" applyBorder="1" applyAlignment="1" applyProtection="1">
      <alignment horizontal="center"/>
      <protection locked="0"/>
    </xf>
    <xf numFmtId="2" fontId="8" fillId="0" borderId="1" xfId="1" applyNumberFormat="1" applyFont="1" applyFill="1" applyBorder="1" applyAlignment="1" applyProtection="1">
      <alignment horizontal="center"/>
      <protection locked="0"/>
    </xf>
    <xf numFmtId="0" fontId="8" fillId="10" borderId="1" xfId="0" applyFont="1" applyFill="1" applyBorder="1" applyAlignment="1" applyProtection="1">
      <alignment horizontal="left" vertical="center" wrapText="1"/>
      <protection locked="0"/>
    </xf>
    <xf numFmtId="2" fontId="8" fillId="10" borderId="1" xfId="1" applyNumberFormat="1" applyFont="1" applyFill="1" applyBorder="1" applyAlignment="1" applyProtection="1">
      <alignment horizontal="center" vertical="center"/>
      <protection locked="0"/>
    </xf>
    <xf numFmtId="165" fontId="8" fillId="7" borderId="1" xfId="1" applyNumberFormat="1" applyFont="1" applyFill="1" applyBorder="1" applyAlignment="1" applyProtection="1">
      <alignment horizontal="center" vertical="center"/>
      <protection locked="0"/>
    </xf>
    <xf numFmtId="165" fontId="8" fillId="4" borderId="1" xfId="1" applyNumberFormat="1" applyFont="1" applyFill="1" applyBorder="1" applyAlignment="1" applyProtection="1">
      <alignment horizontal="center" vertical="center"/>
      <protection locked="0"/>
    </xf>
    <xf numFmtId="0" fontId="9" fillId="2" borderId="1" xfId="0" applyFont="1" applyFill="1" applyBorder="1" applyAlignment="1" applyProtection="1">
      <alignment horizontal="center"/>
      <protection locked="0"/>
    </xf>
    <xf numFmtId="166" fontId="8" fillId="0" borderId="1" xfId="1" applyNumberFormat="1" applyFont="1" applyFill="1" applyBorder="1" applyAlignment="1" applyProtection="1">
      <alignment horizontal="center"/>
      <protection locked="0"/>
    </xf>
    <xf numFmtId="0" fontId="24" fillId="2" borderId="0" xfId="0" applyFont="1" applyFill="1" applyAlignment="1" applyProtection="1">
      <alignment horizontal="center"/>
      <protection locked="0"/>
    </xf>
    <xf numFmtId="165" fontId="8" fillId="0" borderId="1" xfId="1" applyNumberFormat="1" applyFont="1" applyBorder="1" applyAlignment="1" applyProtection="1">
      <alignment horizontal="center"/>
      <protection locked="0"/>
    </xf>
    <xf numFmtId="166" fontId="8" fillId="0" borderId="1" xfId="1" applyNumberFormat="1" applyFont="1" applyBorder="1" applyAlignment="1" applyProtection="1">
      <alignment horizontal="center"/>
      <protection locked="0"/>
    </xf>
    <xf numFmtId="0" fontId="27" fillId="2" borderId="0" xfId="0" applyFont="1" applyFill="1"/>
    <xf numFmtId="0" fontId="27" fillId="2" borderId="0" xfId="2" applyFont="1" applyFill="1"/>
    <xf numFmtId="0" fontId="27" fillId="2" borderId="0" xfId="0" applyFont="1" applyFill="1" applyAlignment="1">
      <alignment horizontal="left" vertical="center"/>
    </xf>
    <xf numFmtId="2" fontId="7" fillId="4" borderId="1" xfId="0" applyNumberFormat="1" applyFont="1" applyFill="1" applyBorder="1" applyAlignment="1" applyProtection="1">
      <alignment horizontal="center" vertical="center"/>
      <protection locked="0"/>
    </xf>
    <xf numFmtId="166" fontId="0" fillId="2" borderId="1" xfId="1" applyNumberFormat="1" applyFont="1" applyFill="1" applyBorder="1" applyAlignment="1" applyProtection="1">
      <alignment horizontal="center" vertical="center"/>
      <protection locked="0"/>
    </xf>
    <xf numFmtId="49" fontId="8" fillId="2" borderId="1" xfId="2" applyNumberFormat="1" applyFont="1" applyFill="1" applyBorder="1" applyAlignment="1" applyProtection="1">
      <alignment horizontal="center" vertical="center" wrapText="1"/>
      <protection locked="0"/>
    </xf>
    <xf numFmtId="0" fontId="12" fillId="6" borderId="7" xfId="0" applyFont="1" applyFill="1" applyBorder="1" applyAlignment="1" applyProtection="1">
      <alignment horizontal="center" vertical="center" wrapText="1"/>
      <protection locked="0"/>
    </xf>
    <xf numFmtId="2" fontId="8" fillId="2" borderId="1" xfId="1" applyNumberFormat="1" applyFont="1" applyFill="1" applyBorder="1" applyAlignment="1" applyProtection="1">
      <alignment horizontal="center"/>
      <protection locked="0"/>
    </xf>
    <xf numFmtId="2" fontId="8" fillId="11" borderId="1" xfId="1" applyNumberFormat="1" applyFont="1" applyFill="1" applyBorder="1" applyAlignment="1" applyProtection="1">
      <alignment horizontal="center"/>
      <protection locked="0"/>
    </xf>
    <xf numFmtId="0" fontId="16" fillId="7" borderId="1" xfId="0" applyFont="1" applyFill="1" applyBorder="1" applyAlignment="1" applyProtection="1">
      <alignment horizontal="center" vertical="center" wrapText="1"/>
      <protection locked="0"/>
    </xf>
    <xf numFmtId="0" fontId="7" fillId="2" borderId="0" xfId="0" applyFont="1" applyFill="1" applyAlignment="1">
      <alignment horizontal="left" wrapText="1"/>
    </xf>
    <xf numFmtId="0" fontId="24" fillId="2" borderId="0" xfId="0" applyFont="1" applyFill="1" applyAlignment="1" applyProtection="1">
      <alignment horizontal="left"/>
      <protection locked="0"/>
    </xf>
    <xf numFmtId="0" fontId="8" fillId="2" borderId="0" xfId="2" applyFont="1" applyFill="1" applyAlignment="1">
      <alignment horizontal="left" vertical="center" wrapText="1"/>
    </xf>
    <xf numFmtId="0" fontId="10" fillId="2" borderId="0" xfId="2" applyFont="1" applyFill="1" applyAlignment="1">
      <alignment horizontal="left" vertical="top" wrapText="1"/>
    </xf>
    <xf numFmtId="0" fontId="8" fillId="2" borderId="0" xfId="2" applyFont="1" applyFill="1" applyAlignment="1" applyProtection="1">
      <alignment horizontal="left"/>
      <protection locked="0"/>
    </xf>
    <xf numFmtId="0" fontId="12" fillId="6" borderId="1" xfId="0" applyFont="1" applyFill="1" applyBorder="1" applyAlignment="1" applyProtection="1">
      <alignment horizontal="center" vertical="center" wrapText="1"/>
      <protection locked="0"/>
    </xf>
    <xf numFmtId="0" fontId="15" fillId="6" borderId="1" xfId="0" applyFont="1" applyFill="1" applyBorder="1" applyAlignment="1" applyProtection="1">
      <alignment horizontal="center" vertical="center" wrapText="1"/>
      <protection locked="0"/>
    </xf>
    <xf numFmtId="0" fontId="24" fillId="2" borderId="0" xfId="0" applyFont="1" applyFill="1" applyAlignment="1" applyProtection="1">
      <alignment horizontal="left"/>
      <protection locked="0"/>
    </xf>
    <xf numFmtId="0" fontId="12" fillId="3" borderId="1" xfId="0" applyFont="1" applyFill="1" applyBorder="1" applyAlignment="1" applyProtection="1">
      <alignment horizontal="center" vertical="center" wrapText="1"/>
      <protection locked="0"/>
    </xf>
    <xf numFmtId="0" fontId="10" fillId="2" borderId="0" xfId="2" applyFont="1" applyFill="1" applyAlignment="1" applyProtection="1">
      <alignment horizontal="left"/>
      <protection locked="0"/>
    </xf>
    <xf numFmtId="0" fontId="8" fillId="2" borderId="0" xfId="2" applyFont="1" applyFill="1" applyProtection="1"/>
    <xf numFmtId="0" fontId="7" fillId="2" borderId="0" xfId="2" applyFont="1" applyFill="1" applyAlignment="1" applyProtection="1">
      <alignment wrapText="1"/>
    </xf>
    <xf numFmtId="0" fontId="6" fillId="2" borderId="0" xfId="2" applyFont="1" applyFill="1" applyAlignment="1" applyProtection="1">
      <alignment wrapText="1"/>
    </xf>
    <xf numFmtId="0" fontId="6" fillId="2" borderId="0" xfId="0" applyFont="1" applyFill="1" applyAlignment="1" applyProtection="1">
      <alignment wrapText="1"/>
    </xf>
    <xf numFmtId="0" fontId="6" fillId="2" borderId="0" xfId="0" applyFont="1" applyFill="1" applyAlignment="1" applyProtection="1">
      <alignment horizontal="left" wrapText="1"/>
    </xf>
    <xf numFmtId="0" fontId="7" fillId="2" borderId="0" xfId="2" applyFont="1" applyFill="1" applyAlignment="1" applyProtection="1">
      <alignment horizontal="left" wrapText="1"/>
    </xf>
    <xf numFmtId="0" fontId="7" fillId="2" borderId="0" xfId="0" applyFont="1" applyFill="1" applyAlignment="1" applyProtection="1">
      <alignment horizontal="left" wrapText="1"/>
    </xf>
    <xf numFmtId="0" fontId="8" fillId="2" borderId="0" xfId="0" applyFont="1" applyFill="1" applyProtection="1"/>
    <xf numFmtId="0" fontId="10" fillId="2" borderId="0" xfId="2" applyFont="1" applyFill="1" applyAlignment="1" applyProtection="1">
      <alignment horizontal="left" wrapText="1"/>
    </xf>
    <xf numFmtId="0" fontId="7" fillId="2" borderId="0" xfId="2" applyFont="1" applyFill="1" applyAlignment="1" applyProtection="1">
      <alignment horizontal="center" wrapText="1"/>
    </xf>
    <xf numFmtId="0" fontId="10" fillId="2" borderId="0" xfId="2" applyFont="1" applyFill="1" applyAlignment="1" applyProtection="1">
      <alignment vertical="center" wrapText="1"/>
      <protection locked="0"/>
    </xf>
    <xf numFmtId="0" fontId="1" fillId="2" borderId="0" xfId="2" applyFont="1" applyFill="1" applyAlignment="1" applyProtection="1">
      <alignment vertical="center"/>
      <protection locked="0"/>
    </xf>
    <xf numFmtId="0" fontId="8" fillId="2" borderId="0" xfId="0" applyFont="1" applyFill="1" applyAlignment="1" applyProtection="1">
      <alignment horizontal="center" vertical="center"/>
      <protection locked="0"/>
    </xf>
    <xf numFmtId="0" fontId="21" fillId="2" borderId="0" xfId="0" applyFont="1" applyFill="1" applyAlignment="1" applyProtection="1">
      <alignment vertical="center"/>
      <protection locked="0"/>
    </xf>
    <xf numFmtId="0" fontId="18" fillId="2" borderId="0" xfId="0" applyFont="1" applyFill="1" applyAlignment="1" applyProtection="1">
      <alignment vertical="center"/>
      <protection locked="0"/>
    </xf>
    <xf numFmtId="0" fontId="18" fillId="2" borderId="0" xfId="0" applyFont="1" applyFill="1" applyAlignment="1" applyProtection="1">
      <alignment horizontal="left" vertical="center"/>
      <protection locked="0"/>
    </xf>
    <xf numFmtId="0" fontId="0" fillId="2" borderId="0" xfId="0" applyFill="1" applyAlignment="1" applyProtection="1">
      <alignment vertical="center"/>
    </xf>
    <xf numFmtId="0" fontId="2" fillId="2" borderId="0" xfId="0" applyFont="1" applyFill="1" applyAlignment="1" applyProtection="1">
      <alignment vertical="center" wrapText="1"/>
    </xf>
    <xf numFmtId="0" fontId="3" fillId="2" borderId="0" xfId="0" applyFont="1" applyFill="1" applyAlignment="1" applyProtection="1">
      <alignment vertical="center" wrapText="1"/>
    </xf>
    <xf numFmtId="0" fontId="3" fillId="2" borderId="0" xfId="0" applyFont="1" applyFill="1" applyAlignment="1" applyProtection="1">
      <alignment horizontal="left" vertical="center" wrapText="1"/>
    </xf>
    <xf numFmtId="0" fontId="4" fillId="2" borderId="0" xfId="2" applyFill="1" applyAlignment="1" applyProtection="1">
      <alignment vertical="center"/>
    </xf>
    <xf numFmtId="0" fontId="4" fillId="2" borderId="0" xfId="2" applyFill="1" applyAlignment="1" applyProtection="1">
      <alignment horizontal="left" vertical="center"/>
    </xf>
    <xf numFmtId="0" fontId="1" fillId="2" borderId="0" xfId="0" applyFont="1" applyFill="1" applyAlignment="1" applyProtection="1">
      <alignment vertical="center"/>
    </xf>
    <xf numFmtId="0" fontId="8" fillId="2" borderId="0" xfId="0" applyFont="1" applyFill="1" applyAlignment="1" applyProtection="1">
      <alignment horizontal="left" vertical="center"/>
    </xf>
    <xf numFmtId="0" fontId="8" fillId="2" borderId="0" xfId="0" applyFont="1" applyFill="1" applyAlignment="1" applyProtection="1">
      <alignment vertical="center"/>
    </xf>
    <xf numFmtId="0" fontId="0" fillId="2" borderId="0" xfId="0" applyFill="1" applyAlignment="1" applyProtection="1">
      <alignment horizontal="left" vertical="center"/>
    </xf>
    <xf numFmtId="2" fontId="12" fillId="2" borderId="0" xfId="0" applyNumberFormat="1" applyFont="1" applyFill="1" applyAlignment="1" applyProtection="1">
      <alignment vertical="center" wrapText="1"/>
    </xf>
    <xf numFmtId="0" fontId="0" fillId="2" borderId="0" xfId="0" applyFill="1" applyProtection="1"/>
    <xf numFmtId="0" fontId="8" fillId="2" borderId="0" xfId="0" applyFont="1" applyFill="1" applyAlignment="1" applyProtection="1">
      <alignment horizontal="center" vertical="center"/>
    </xf>
    <xf numFmtId="2" fontId="8" fillId="2" borderId="0" xfId="0" applyNumberFormat="1" applyFont="1" applyFill="1" applyAlignment="1" applyProtection="1">
      <alignment horizontal="center" vertical="center"/>
    </xf>
    <xf numFmtId="2" fontId="8" fillId="2" borderId="0" xfId="0" applyNumberFormat="1" applyFont="1" applyFill="1" applyAlignment="1" applyProtection="1">
      <alignment vertical="center"/>
    </xf>
    <xf numFmtId="0" fontId="6" fillId="2" borderId="0" xfId="0" applyFont="1" applyFill="1" applyAlignment="1" applyProtection="1">
      <alignment vertical="center" wrapText="1"/>
    </xf>
    <xf numFmtId="165" fontId="8" fillId="2" borderId="0" xfId="0" applyNumberFormat="1" applyFont="1" applyFill="1" applyAlignment="1" applyProtection="1">
      <alignment vertical="center"/>
    </xf>
    <xf numFmtId="0" fontId="7" fillId="0" borderId="4" xfId="0" applyFont="1" applyBorder="1" applyAlignment="1" applyProtection="1">
      <alignment horizontal="center" vertical="center"/>
    </xf>
    <xf numFmtId="164" fontId="8" fillId="0" borderId="4" xfId="0" applyNumberFormat="1" applyFont="1" applyBorder="1" applyAlignment="1" applyProtection="1">
      <alignment horizontal="center" vertical="center"/>
    </xf>
    <xf numFmtId="0" fontId="7" fillId="0" borderId="0" xfId="0" applyFont="1" applyAlignment="1" applyProtection="1">
      <alignment horizontal="center" vertical="center"/>
    </xf>
    <xf numFmtId="0" fontId="10" fillId="2" borderId="0" xfId="0" applyFont="1" applyFill="1" applyAlignment="1" applyProtection="1">
      <alignment vertical="center"/>
    </xf>
    <xf numFmtId="2" fontId="8" fillId="0" borderId="0" xfId="0" applyNumberFormat="1" applyFont="1" applyAlignment="1" applyProtection="1">
      <alignment horizontal="left" vertical="center"/>
    </xf>
    <xf numFmtId="2" fontId="8" fillId="2" borderId="0" xfId="0" applyNumberFormat="1" applyFont="1" applyFill="1" applyAlignment="1" applyProtection="1">
      <alignment horizontal="left" vertical="center"/>
    </xf>
    <xf numFmtId="0" fontId="10" fillId="2" borderId="0" xfId="0" applyFont="1" applyFill="1" applyAlignment="1" applyProtection="1">
      <alignment horizontal="left" vertical="center"/>
    </xf>
    <xf numFmtId="166" fontId="8" fillId="2" borderId="0" xfId="0" applyNumberFormat="1" applyFont="1" applyFill="1" applyAlignment="1" applyProtection="1">
      <alignment vertical="center"/>
    </xf>
    <xf numFmtId="164" fontId="8" fillId="2" borderId="0" xfId="0" applyNumberFormat="1" applyFont="1" applyFill="1" applyAlignment="1" applyProtection="1">
      <alignment horizontal="center" vertical="center"/>
    </xf>
    <xf numFmtId="167" fontId="8" fillId="2" borderId="0" xfId="0" applyNumberFormat="1" applyFont="1" applyFill="1" applyAlignment="1" applyProtection="1">
      <alignment vertical="center"/>
    </xf>
    <xf numFmtId="165" fontId="0" fillId="2" borderId="0" xfId="0" applyNumberFormat="1" applyFill="1" applyAlignment="1" applyProtection="1">
      <alignment vertical="center"/>
    </xf>
    <xf numFmtId="165" fontId="8" fillId="2" borderId="0" xfId="0" applyNumberFormat="1" applyFont="1" applyFill="1" applyAlignment="1" applyProtection="1">
      <alignment horizontal="center" vertical="center"/>
    </xf>
    <xf numFmtId="2" fontId="10" fillId="2" borderId="0" xfId="0" applyNumberFormat="1" applyFont="1" applyFill="1" applyAlignment="1" applyProtection="1">
      <alignment vertical="center"/>
    </xf>
    <xf numFmtId="0" fontId="6" fillId="2" borderId="0" xfId="0" applyFont="1" applyFill="1" applyAlignment="1" applyProtection="1">
      <alignment vertical="center"/>
    </xf>
    <xf numFmtId="0" fontId="9" fillId="2" borderId="0" xfId="0" applyFont="1" applyFill="1" applyAlignment="1" applyProtection="1">
      <alignment vertical="center"/>
    </xf>
    <xf numFmtId="0" fontId="9" fillId="2" borderId="0" xfId="0" applyFont="1" applyFill="1" applyAlignment="1" applyProtection="1">
      <alignment vertical="center" wrapText="1"/>
    </xf>
    <xf numFmtId="0" fontId="6" fillId="2" borderId="0" xfId="0" applyFont="1" applyFill="1" applyAlignment="1" applyProtection="1">
      <alignment horizontal="left" vertical="center" wrapText="1"/>
    </xf>
    <xf numFmtId="0" fontId="2" fillId="2" borderId="0" xfId="0" applyFont="1" applyFill="1" applyAlignment="1" applyProtection="1">
      <alignment horizontal="left" vertical="center" wrapText="1"/>
    </xf>
    <xf numFmtId="0" fontId="8" fillId="2" borderId="0" xfId="2" applyFont="1" applyFill="1" applyAlignment="1" applyProtection="1">
      <alignment vertical="center"/>
      <protection locked="0"/>
    </xf>
    <xf numFmtId="166" fontId="8" fillId="2" borderId="0" xfId="0" applyNumberFormat="1" applyFont="1" applyFill="1" applyAlignment="1" applyProtection="1">
      <alignment horizontal="center"/>
      <protection locked="0"/>
    </xf>
    <xf numFmtId="0" fontId="7" fillId="2" borderId="0" xfId="0" applyFont="1" applyFill="1" applyAlignment="1" applyProtection="1">
      <alignment wrapText="1"/>
    </xf>
    <xf numFmtId="0" fontId="8" fillId="2" borderId="0" xfId="2" applyFont="1" applyFill="1" applyAlignment="1" applyProtection="1">
      <alignment vertical="center"/>
    </xf>
    <xf numFmtId="0" fontId="8" fillId="2" borderId="0" xfId="0" applyFont="1" applyFill="1" applyAlignment="1" applyProtection="1">
      <alignment horizontal="center"/>
    </xf>
    <xf numFmtId="0" fontId="10" fillId="2" borderId="0" xfId="2" applyFont="1" applyFill="1" applyAlignment="1" applyProtection="1">
      <alignment vertical="top" wrapText="1"/>
    </xf>
    <xf numFmtId="0" fontId="10" fillId="2" borderId="0" xfId="2" applyFont="1" applyFill="1" applyAlignment="1" applyProtection="1">
      <alignment horizontal="left" vertical="top" wrapText="1"/>
    </xf>
    <xf numFmtId="2" fontId="8" fillId="2" borderId="0" xfId="0" applyNumberFormat="1" applyFont="1" applyFill="1" applyAlignment="1" applyProtection="1">
      <alignment horizontal="center"/>
    </xf>
    <xf numFmtId="2" fontId="8" fillId="2" borderId="0" xfId="0" applyNumberFormat="1" applyFont="1" applyFill="1" applyProtection="1"/>
    <xf numFmtId="0" fontId="13" fillId="2" borderId="0" xfId="0" applyFont="1" applyFill="1" applyAlignment="1" applyProtection="1">
      <alignment horizontal="left" vertical="center" wrapText="1"/>
    </xf>
    <xf numFmtId="0" fontId="7" fillId="2" borderId="0" xfId="0" applyFont="1" applyFill="1" applyProtection="1"/>
    <xf numFmtId="166" fontId="8" fillId="2" borderId="0" xfId="0" applyNumberFormat="1" applyFont="1" applyFill="1" applyAlignment="1" applyProtection="1">
      <alignment horizontal="center"/>
    </xf>
    <xf numFmtId="10" fontId="8" fillId="2" borderId="0" xfId="1" applyNumberFormat="1" applyFont="1" applyFill="1" applyBorder="1" applyAlignment="1" applyProtection="1">
      <alignment horizontal="center"/>
    </xf>
    <xf numFmtId="0" fontId="10" fillId="2" borderId="0" xfId="2" applyFont="1" applyFill="1" applyAlignment="1" applyProtection="1">
      <alignment vertical="top"/>
    </xf>
    <xf numFmtId="0" fontId="12" fillId="0" borderId="0" xfId="0" applyFont="1" applyAlignment="1" applyProtection="1">
      <alignment horizontal="center" vertical="center" wrapText="1"/>
    </xf>
    <xf numFmtId="0" fontId="27" fillId="2" borderId="0" xfId="0" applyFont="1" applyFill="1" applyProtection="1"/>
    <xf numFmtId="0" fontId="27" fillId="2" borderId="0" xfId="0" applyFont="1" applyFill="1" applyAlignment="1" applyProtection="1">
      <alignment horizontal="left" vertical="center"/>
    </xf>
    <xf numFmtId="0" fontId="8" fillId="2" borderId="0" xfId="2" applyFont="1" applyFill="1" applyAlignment="1" applyProtection="1">
      <alignment wrapText="1"/>
      <protection locked="0"/>
    </xf>
    <xf numFmtId="0" fontId="8" fillId="2" borderId="0" xfId="2" applyFont="1" applyFill="1" applyAlignment="1" applyProtection="1">
      <alignment vertical="top"/>
    </xf>
    <xf numFmtId="0" fontId="8" fillId="2" borderId="0" xfId="0" applyFont="1" applyFill="1" applyAlignment="1" applyProtection="1">
      <alignment horizontal="left" vertical="top" wrapText="1"/>
    </xf>
    <xf numFmtId="0" fontId="8" fillId="2" borderId="0" xfId="0" applyFont="1" applyFill="1" applyAlignment="1" applyProtection="1">
      <alignment horizontal="left"/>
      <protection locked="0"/>
    </xf>
    <xf numFmtId="0" fontId="8" fillId="2" borderId="0" xfId="0" applyFont="1" applyFill="1" applyAlignment="1" applyProtection="1">
      <alignment horizontal="left"/>
    </xf>
    <xf numFmtId="0" fontId="8" fillId="2" borderId="0" xfId="2" applyFont="1" applyFill="1" applyAlignment="1" applyProtection="1">
      <alignment horizontal="left"/>
    </xf>
    <xf numFmtId="0" fontId="6" fillId="2" borderId="0" xfId="0" applyFont="1" applyFill="1" applyProtection="1"/>
    <xf numFmtId="0" fontId="8" fillId="2" borderId="0" xfId="2" applyFont="1" applyFill="1" applyAlignment="1" applyProtection="1">
      <alignment horizontal="left" vertical="top" wrapText="1"/>
    </xf>
    <xf numFmtId="0" fontId="27" fillId="2" borderId="0" xfId="0" applyFont="1" applyFill="1" applyProtection="1">
      <protection locked="0"/>
    </xf>
    <xf numFmtId="165" fontId="8" fillId="2" borderId="0" xfId="1" applyNumberFormat="1" applyFont="1" applyFill="1" applyAlignment="1" applyProtection="1">
      <alignment horizontal="center"/>
      <protection locked="0"/>
    </xf>
    <xf numFmtId="165" fontId="8" fillId="2" borderId="0" xfId="1" applyNumberFormat="1" applyFont="1" applyFill="1" applyAlignment="1" applyProtection="1">
      <alignment horizontal="center"/>
    </xf>
    <xf numFmtId="0" fontId="8" fillId="2" borderId="0" xfId="2" applyFont="1" applyFill="1" applyAlignment="1" applyProtection="1">
      <alignment horizontal="center" vertical="center" wrapText="1"/>
    </xf>
    <xf numFmtId="0" fontId="8" fillId="2" borderId="0" xfId="0" applyFont="1" applyFill="1" applyAlignment="1" applyProtection="1">
      <alignment horizontal="center" vertical="center" wrapText="1"/>
    </xf>
    <xf numFmtId="0" fontId="10" fillId="2" borderId="0" xfId="2" applyFont="1" applyFill="1" applyAlignment="1" applyProtection="1">
      <alignment horizontal="center" vertical="center" wrapText="1"/>
    </xf>
    <xf numFmtId="10" fontId="8" fillId="2" borderId="0" xfId="0" applyNumberFormat="1" applyFont="1" applyFill="1" applyAlignment="1" applyProtection="1">
      <alignment horizontal="center"/>
    </xf>
    <xf numFmtId="0" fontId="8" fillId="2" borderId="0" xfId="0" applyFont="1" applyFill="1" applyAlignment="1" applyProtection="1">
      <alignment horizontal="left" wrapText="1"/>
    </xf>
    <xf numFmtId="0" fontId="8" fillId="2" borderId="0" xfId="2" applyFont="1" applyFill="1" applyAlignment="1" applyProtection="1">
      <alignment wrapText="1"/>
    </xf>
    <xf numFmtId="0" fontId="8" fillId="2" borderId="0" xfId="0" applyFont="1" applyFill="1" applyAlignment="1" applyProtection="1">
      <alignment wrapText="1"/>
    </xf>
    <xf numFmtId="0" fontId="14" fillId="2" borderId="0" xfId="0" applyFont="1" applyFill="1" applyProtection="1">
      <protection locked="0"/>
    </xf>
    <xf numFmtId="0" fontId="14" fillId="2" borderId="0" xfId="0" applyFont="1" applyFill="1" applyAlignment="1" applyProtection="1">
      <alignment vertical="center"/>
      <protection locked="0"/>
    </xf>
    <xf numFmtId="0" fontId="14" fillId="2" borderId="0" xfId="0" applyFont="1" applyFill="1" applyAlignment="1" applyProtection="1">
      <alignment vertical="center"/>
    </xf>
    <xf numFmtId="0" fontId="14" fillId="2" borderId="0" xfId="0" applyFont="1" applyFill="1" applyProtection="1"/>
    <xf numFmtId="0" fontId="7" fillId="2" borderId="0" xfId="2" applyFont="1" applyFill="1" applyAlignment="1" applyProtection="1">
      <alignment horizontal="left" wrapText="1"/>
    </xf>
    <xf numFmtId="0" fontId="8" fillId="2" borderId="0" xfId="2" applyFont="1" applyFill="1" applyAlignment="1" applyProtection="1">
      <alignment horizontal="left"/>
      <protection locked="0"/>
    </xf>
    <xf numFmtId="0" fontId="10" fillId="2" borderId="0" xfId="2" applyFont="1" applyFill="1" applyAlignment="1" applyProtection="1">
      <alignment horizontal="left" wrapText="1"/>
      <protection locked="0"/>
    </xf>
    <xf numFmtId="0" fontId="17" fillId="0" borderId="0" xfId="2" applyFont="1" applyAlignment="1" applyProtection="1">
      <alignment horizontal="left" vertical="center" wrapText="1"/>
      <protection locked="0"/>
    </xf>
    <xf numFmtId="0" fontId="6" fillId="2" borderId="0" xfId="2" applyFont="1" applyFill="1" applyAlignment="1" applyProtection="1">
      <alignment horizontal="left" vertical="center"/>
      <protection locked="0"/>
    </xf>
    <xf numFmtId="0" fontId="9" fillId="2" borderId="0" xfId="0" applyFont="1" applyFill="1" applyAlignment="1" applyProtection="1">
      <alignment horizontal="left"/>
      <protection locked="0"/>
    </xf>
    <xf numFmtId="0" fontId="6" fillId="4" borderId="14" xfId="0" applyFont="1" applyFill="1" applyBorder="1" applyAlignment="1" applyProtection="1">
      <alignment horizontal="center" vertical="center" wrapText="1"/>
      <protection locked="0"/>
    </xf>
    <xf numFmtId="0" fontId="6" fillId="4" borderId="15" xfId="0" applyFont="1" applyFill="1" applyBorder="1" applyAlignment="1" applyProtection="1">
      <alignment horizontal="center" vertical="center" wrapText="1"/>
      <protection locked="0"/>
    </xf>
    <xf numFmtId="0" fontId="16" fillId="7" borderId="14" xfId="0" applyFont="1" applyFill="1" applyBorder="1" applyAlignment="1" applyProtection="1">
      <alignment horizontal="center" vertical="center" wrapText="1"/>
      <protection locked="0"/>
    </xf>
    <xf numFmtId="0" fontId="16" fillId="7" borderId="15" xfId="0" applyFont="1" applyFill="1" applyBorder="1" applyAlignment="1" applyProtection="1">
      <alignment horizontal="center" vertical="center" wrapText="1"/>
      <protection locked="0"/>
    </xf>
    <xf numFmtId="0" fontId="6" fillId="0" borderId="0" xfId="0" applyFont="1" applyAlignment="1" applyProtection="1">
      <alignment horizontal="center" vertical="center" wrapText="1"/>
    </xf>
    <xf numFmtId="0" fontId="15" fillId="8" borderId="1" xfId="0" applyFont="1" applyFill="1" applyBorder="1" applyAlignment="1" applyProtection="1">
      <alignment horizontal="center" vertical="center" wrapText="1"/>
      <protection locked="0"/>
    </xf>
    <xf numFmtId="0" fontId="12" fillId="6" borderId="1" xfId="0" applyFont="1" applyFill="1" applyBorder="1" applyAlignment="1" applyProtection="1">
      <alignment horizontal="center" vertical="center" wrapText="1"/>
      <protection locked="0"/>
    </xf>
    <xf numFmtId="0" fontId="15" fillId="6" borderId="1" xfId="0" applyFont="1" applyFill="1" applyBorder="1" applyAlignment="1" applyProtection="1">
      <alignment horizontal="center" vertical="center" wrapText="1"/>
      <protection locked="0"/>
    </xf>
    <xf numFmtId="0" fontId="16" fillId="7" borderId="1" xfId="0" applyFont="1" applyFill="1" applyBorder="1" applyAlignment="1" applyProtection="1">
      <alignment horizontal="center" vertical="center" wrapText="1"/>
      <protection locked="0"/>
    </xf>
    <xf numFmtId="2" fontId="12" fillId="3" borderId="1" xfId="0" applyNumberFormat="1" applyFont="1" applyFill="1" applyBorder="1" applyAlignment="1" applyProtection="1">
      <alignment horizontal="center" vertical="center" wrapText="1"/>
      <protection locked="0"/>
    </xf>
    <xf numFmtId="0" fontId="6" fillId="6" borderId="1" xfId="0" applyFont="1" applyFill="1" applyBorder="1" applyAlignment="1" applyProtection="1">
      <alignment horizontal="center" vertical="center" wrapText="1"/>
      <protection locked="0"/>
    </xf>
    <xf numFmtId="0" fontId="6" fillId="4" borderId="1" xfId="0" applyFont="1" applyFill="1" applyBorder="1" applyAlignment="1" applyProtection="1">
      <alignment horizontal="center" vertical="center" wrapText="1"/>
      <protection locked="0"/>
    </xf>
    <xf numFmtId="0" fontId="15" fillId="6" borderId="9" xfId="0" applyFont="1" applyFill="1" applyBorder="1" applyAlignment="1" applyProtection="1">
      <alignment horizontal="center" vertical="center" wrapText="1"/>
      <protection locked="0"/>
    </xf>
    <xf numFmtId="0" fontId="6" fillId="6" borderId="10" xfId="0" applyFont="1" applyFill="1" applyBorder="1" applyAlignment="1" applyProtection="1">
      <alignment horizontal="center" vertical="center" wrapText="1"/>
      <protection locked="0"/>
    </xf>
    <xf numFmtId="0" fontId="12" fillId="3" borderId="2" xfId="0" applyFont="1" applyFill="1" applyBorder="1" applyAlignment="1" applyProtection="1">
      <alignment horizontal="center" vertical="center" wrapText="1"/>
      <protection locked="0"/>
    </xf>
    <xf numFmtId="0" fontId="12" fillId="3" borderId="3" xfId="0" applyFont="1" applyFill="1" applyBorder="1" applyAlignment="1" applyProtection="1">
      <alignment horizontal="center" vertical="center" wrapText="1"/>
      <protection locked="0"/>
    </xf>
    <xf numFmtId="0" fontId="21" fillId="5" borderId="0" xfId="0" applyFont="1" applyFill="1" applyAlignment="1" applyProtection="1">
      <alignment horizontal="left" vertical="center"/>
      <protection locked="0"/>
    </xf>
    <xf numFmtId="0" fontId="18" fillId="5" borderId="0" xfId="0" applyFont="1" applyFill="1" applyAlignment="1" applyProtection="1">
      <alignment horizontal="left" vertical="center"/>
      <protection locked="0"/>
    </xf>
    <xf numFmtId="0" fontId="12" fillId="12" borderId="2" xfId="0" applyFont="1" applyFill="1" applyBorder="1" applyAlignment="1" applyProtection="1">
      <alignment horizontal="center" vertical="center" wrapText="1"/>
      <protection locked="0"/>
    </xf>
    <xf numFmtId="0" fontId="12" fillId="12" borderId="3" xfId="0" applyFont="1" applyFill="1" applyBorder="1" applyAlignment="1" applyProtection="1">
      <alignment horizontal="center" vertical="center" wrapText="1"/>
      <protection locked="0"/>
    </xf>
    <xf numFmtId="0" fontId="2" fillId="2" borderId="0" xfId="0" applyFont="1" applyFill="1" applyAlignment="1" applyProtection="1">
      <alignment horizontal="left" vertical="center" wrapText="1"/>
    </xf>
    <xf numFmtId="0" fontId="17" fillId="2" borderId="0" xfId="2" applyFont="1" applyFill="1" applyAlignment="1" applyProtection="1">
      <alignment horizontal="left" vertical="center" wrapText="1"/>
      <protection locked="0"/>
    </xf>
    <xf numFmtId="0" fontId="13" fillId="2" borderId="0" xfId="0" applyFont="1" applyFill="1" applyAlignment="1" applyProtection="1">
      <alignment horizontal="left" vertical="center" wrapText="1"/>
    </xf>
    <xf numFmtId="0" fontId="7" fillId="2" borderId="0" xfId="0" applyFont="1" applyFill="1" applyAlignment="1" applyProtection="1">
      <alignment horizontal="left" wrapText="1"/>
    </xf>
    <xf numFmtId="0" fontId="12" fillId="3" borderId="1" xfId="2" applyFont="1" applyFill="1" applyBorder="1" applyAlignment="1" applyProtection="1">
      <alignment horizontal="center" vertical="center" wrapText="1"/>
      <protection locked="0"/>
    </xf>
    <xf numFmtId="0" fontId="6" fillId="2" borderId="0" xfId="0" applyFont="1" applyFill="1" applyAlignment="1" applyProtection="1">
      <alignment horizontal="left" vertical="center"/>
      <protection locked="0"/>
    </xf>
    <xf numFmtId="0" fontId="24" fillId="2" borderId="0" xfId="0" applyFont="1" applyFill="1" applyAlignment="1" applyProtection="1">
      <alignment horizontal="left"/>
      <protection locked="0"/>
    </xf>
    <xf numFmtId="0" fontId="8" fillId="2" borderId="0" xfId="2" applyFont="1" applyFill="1" applyAlignment="1" applyProtection="1">
      <alignment horizontal="left" vertical="center" wrapText="1"/>
      <protection locked="0"/>
    </xf>
    <xf numFmtId="0" fontId="12" fillId="3" borderId="1" xfId="0" applyFont="1" applyFill="1" applyBorder="1" applyAlignment="1" applyProtection="1">
      <alignment horizontal="center" vertical="center" wrapText="1"/>
      <protection locked="0"/>
    </xf>
    <xf numFmtId="0" fontId="6" fillId="2" borderId="0" xfId="0" applyFont="1" applyFill="1" applyAlignment="1" applyProtection="1">
      <alignment horizontal="left"/>
      <protection locked="0"/>
    </xf>
    <xf numFmtId="0" fontId="9" fillId="2" borderId="0" xfId="0" applyFont="1" applyFill="1" applyAlignment="1" applyProtection="1">
      <alignment horizontal="left" vertical="center"/>
      <protection locked="0"/>
    </xf>
    <xf numFmtId="0" fontId="7" fillId="2" borderId="0" xfId="0" applyFont="1" applyFill="1" applyAlignment="1">
      <alignment horizontal="left" wrapText="1"/>
    </xf>
    <xf numFmtId="0" fontId="6" fillId="4" borderId="2" xfId="0" applyFont="1" applyFill="1" applyBorder="1" applyAlignment="1" applyProtection="1">
      <alignment horizontal="center" vertical="center" wrapText="1"/>
      <protection locked="0"/>
    </xf>
    <xf numFmtId="0" fontId="6" fillId="4" borderId="3" xfId="0" applyFont="1" applyFill="1" applyBorder="1" applyAlignment="1" applyProtection="1">
      <alignment horizontal="center" vertical="center" wrapText="1"/>
      <protection locked="0"/>
    </xf>
    <xf numFmtId="0" fontId="8" fillId="2" borderId="0" xfId="2" applyFont="1" applyFill="1" applyAlignment="1" applyProtection="1">
      <alignment horizontal="left" vertical="top" wrapText="1"/>
      <protection locked="0"/>
    </xf>
    <xf numFmtId="0" fontId="12" fillId="12" borderId="1" xfId="0" applyFont="1" applyFill="1" applyBorder="1" applyAlignment="1" applyProtection="1">
      <alignment horizontal="center" vertical="center" wrapText="1"/>
      <protection locked="0"/>
    </xf>
    <xf numFmtId="0" fontId="10" fillId="2" borderId="0" xfId="2" applyFont="1" applyFill="1" applyAlignment="1" applyProtection="1">
      <alignment horizontal="left" vertical="top" wrapText="1"/>
      <protection locked="0"/>
    </xf>
    <xf numFmtId="0" fontId="12" fillId="3" borderId="16" xfId="0" applyFont="1" applyFill="1" applyBorder="1" applyAlignment="1" applyProtection="1">
      <alignment horizontal="center" vertical="center" wrapText="1"/>
      <protection locked="0"/>
    </xf>
    <xf numFmtId="0" fontId="12" fillId="3" borderId="17" xfId="0" applyFont="1" applyFill="1" applyBorder="1" applyAlignment="1" applyProtection="1">
      <alignment horizontal="center" vertical="center" wrapText="1"/>
      <protection locked="0"/>
    </xf>
    <xf numFmtId="0" fontId="12" fillId="12" borderId="9" xfId="0" applyFont="1" applyFill="1" applyBorder="1" applyAlignment="1" applyProtection="1">
      <alignment horizontal="center" vertical="center" wrapText="1"/>
      <protection locked="0"/>
    </xf>
    <xf numFmtId="0" fontId="6" fillId="2" borderId="0" xfId="0" applyFont="1" applyFill="1" applyAlignment="1" applyProtection="1">
      <alignment horizontal="left" wrapText="1"/>
      <protection locked="0"/>
    </xf>
    <xf numFmtId="0" fontId="8" fillId="10" borderId="0" xfId="0" applyFont="1" applyFill="1" applyAlignment="1" applyProtection="1">
      <alignment horizontal="left" wrapText="1"/>
      <protection locked="0"/>
    </xf>
    <xf numFmtId="0" fontId="6" fillId="2" borderId="0" xfId="0" applyFont="1" applyFill="1" applyProtection="1">
      <protection locked="0"/>
    </xf>
    <xf numFmtId="0" fontId="9" fillId="2" borderId="0" xfId="0" applyFont="1" applyFill="1" applyProtection="1">
      <protection locked="0"/>
    </xf>
  </cellXfs>
  <cellStyles count="3">
    <cellStyle name="Normal" xfId="0" builtinId="0"/>
    <cellStyle name="Normal 2" xfId="2" xr:uid="{CB608E31-7915-4203-90D4-6BD435D2B69C}"/>
    <cellStyle name="Percent" xfId="1" builtinId="5"/>
  </cellStyles>
  <dxfs count="0"/>
  <tableStyles count="0" defaultTableStyle="TableStyleMedium2" defaultPivotStyle="PivotStyleLight16"/>
  <colors>
    <mruColors>
      <color rgb="FFF9A71C"/>
      <color rgb="FFE47225"/>
      <color rgb="FF2D6E8D"/>
      <color rgb="FF1F456B"/>
      <color rgb="FFEF8D21"/>
      <color rgb="FF26597C"/>
      <color rgb="FF17315A"/>
      <color rgb="FF515253"/>
      <color rgb="FF156082"/>
      <color rgb="FFFFC9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3" Type="http://schemas.openxmlformats.org/officeDocument/2006/relationships/themeOverride" Target="../theme/themeOverride18.xml"/><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3" Type="http://schemas.openxmlformats.org/officeDocument/2006/relationships/themeOverride" Target="../theme/themeOverride19.xml"/><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3" Type="http://schemas.openxmlformats.org/officeDocument/2006/relationships/themeOverride" Target="../theme/themeOverride20.xml"/><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3" Type="http://schemas.openxmlformats.org/officeDocument/2006/relationships/themeOverride" Target="../theme/themeOverride21.xml"/><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3" Type="http://schemas.openxmlformats.org/officeDocument/2006/relationships/themeOverride" Target="../theme/themeOverride22.xml"/><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3" Type="http://schemas.openxmlformats.org/officeDocument/2006/relationships/themeOverride" Target="../theme/themeOverride23.xml"/><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3" Type="http://schemas.openxmlformats.org/officeDocument/2006/relationships/themeOverride" Target="../theme/themeOverride24.xml"/><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r>
              <a:rPr lang="en-US" sz="1800" b="1"/>
              <a:t>Initiation of Substance Use Disorder Treatment (IET-INI)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title>
    <c:autoTitleDeleted val="0"/>
    <c:plotArea>
      <c:layout/>
      <c:barChart>
        <c:barDir val="bar"/>
        <c:grouping val="clustered"/>
        <c:varyColors val="0"/>
        <c:ser>
          <c:idx val="0"/>
          <c:order val="0"/>
          <c:spPr>
            <a:solidFill>
              <a:srgbClr val="E47225"/>
            </a:solidFill>
            <a:ln>
              <a:noFill/>
            </a:ln>
            <a:effectLst/>
          </c:spPr>
          <c:invertIfNegative val="0"/>
          <c:dPt>
            <c:idx val="28"/>
            <c:invertIfNegative val="0"/>
            <c:bubble3D val="0"/>
            <c:spPr>
              <a:solidFill>
                <a:srgbClr val="1F456B"/>
              </a:solidFill>
              <a:ln>
                <a:noFill/>
              </a:ln>
              <a:effectLst/>
            </c:spPr>
            <c:extLst>
              <c:ext xmlns:c16="http://schemas.microsoft.com/office/drawing/2014/chart" uri="{C3380CC4-5D6E-409C-BE32-E72D297353CC}">
                <c16:uniqueId val="{00000001-51CE-46F4-9F64-E9C4E21A2AF7}"/>
              </c:ext>
            </c:extLst>
          </c:dPt>
          <c:dPt>
            <c:idx val="34"/>
            <c:invertIfNegative val="0"/>
            <c:bubble3D val="0"/>
            <c:spPr>
              <a:solidFill>
                <a:srgbClr val="2D6E8D"/>
              </a:solidFill>
              <a:ln>
                <a:noFill/>
              </a:ln>
              <a:effectLst/>
            </c:spPr>
            <c:extLst>
              <c:ext xmlns:c16="http://schemas.microsoft.com/office/drawing/2014/chart" uri="{C3380CC4-5D6E-409C-BE32-E72D297353CC}">
                <c16:uniqueId val="{00000003-51CE-46F4-9F64-E9C4E21A2AF7}"/>
              </c:ext>
            </c:extLst>
          </c:dPt>
          <c:dLbls>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56"/>
              <c:pt idx="0">
                <c:v>Mono</c:v>
              </c:pt>
              <c:pt idx="1">
                <c:v>Santa Barbara</c:v>
              </c:pt>
              <c:pt idx="2">
                <c:v>Siskiyou</c:v>
              </c:pt>
              <c:pt idx="3">
                <c:v>San Joaquin</c:v>
              </c:pt>
              <c:pt idx="4">
                <c:v>Inyo</c:v>
              </c:pt>
              <c:pt idx="5">
                <c:v>Lassen</c:v>
              </c:pt>
              <c:pt idx="6">
                <c:v>Napa</c:v>
              </c:pt>
              <c:pt idx="7">
                <c:v>San Luis Obispo</c:v>
              </c:pt>
              <c:pt idx="8">
                <c:v>Colusa</c:v>
              </c:pt>
              <c:pt idx="9">
                <c:v>San Francisco</c:v>
              </c:pt>
              <c:pt idx="10">
                <c:v>Shasta</c:v>
              </c:pt>
              <c:pt idx="11">
                <c:v>Kings</c:v>
              </c:pt>
              <c:pt idx="12">
                <c:v>Marin</c:v>
              </c:pt>
              <c:pt idx="13">
                <c:v>Sutter</c:v>
              </c:pt>
              <c:pt idx="14">
                <c:v>Tehama</c:v>
              </c:pt>
              <c:pt idx="15">
                <c:v>Santa Clara</c:v>
              </c:pt>
              <c:pt idx="16">
                <c:v>Solano</c:v>
              </c:pt>
              <c:pt idx="17">
                <c:v>Mendocino</c:v>
              </c:pt>
              <c:pt idx="18">
                <c:v>Lake</c:v>
              </c:pt>
              <c:pt idx="19">
                <c:v>Plumas</c:v>
              </c:pt>
              <c:pt idx="20">
                <c:v>Mariposa</c:v>
              </c:pt>
              <c:pt idx="21">
                <c:v>San Bernardino</c:v>
              </c:pt>
              <c:pt idx="22">
                <c:v>Tuolumne</c:v>
              </c:pt>
              <c:pt idx="23">
                <c:v>Riverside</c:v>
              </c:pt>
              <c:pt idx="24">
                <c:v>Contra Costa</c:v>
              </c:pt>
              <c:pt idx="25">
                <c:v>Sonoma</c:v>
              </c:pt>
              <c:pt idx="26">
                <c:v>Humboldt</c:v>
              </c:pt>
              <c:pt idx="27">
                <c:v>Fresno</c:v>
              </c:pt>
              <c:pt idx="28">
                <c:v>Statewide Median</c:v>
              </c:pt>
              <c:pt idx="29">
                <c:v>Imperial</c:v>
              </c:pt>
              <c:pt idx="30">
                <c:v>Tulare</c:v>
              </c:pt>
              <c:pt idx="31">
                <c:v>Del Norte</c:v>
              </c:pt>
              <c:pt idx="32">
                <c:v>Nevada</c:v>
              </c:pt>
              <c:pt idx="33">
                <c:v>San Benito</c:v>
              </c:pt>
              <c:pt idx="34">
                <c:v>California</c:v>
              </c:pt>
              <c:pt idx="35">
                <c:v>Modoc</c:v>
              </c:pt>
              <c:pt idx="36">
                <c:v>Trinity</c:v>
              </c:pt>
              <c:pt idx="37">
                <c:v>Yolo</c:v>
              </c:pt>
              <c:pt idx="38">
                <c:v>San Diego</c:v>
              </c:pt>
              <c:pt idx="39">
                <c:v>Los Angeles</c:v>
              </c:pt>
              <c:pt idx="40">
                <c:v>Madera</c:v>
              </c:pt>
              <c:pt idx="41">
                <c:v>Kern</c:v>
              </c:pt>
              <c:pt idx="42">
                <c:v>Alameda</c:v>
              </c:pt>
              <c:pt idx="43">
                <c:v>El Dorado</c:v>
              </c:pt>
              <c:pt idx="44">
                <c:v>Orange</c:v>
              </c:pt>
              <c:pt idx="45">
                <c:v>San Mateo</c:v>
              </c:pt>
              <c:pt idx="46">
                <c:v>Placer</c:v>
              </c:pt>
              <c:pt idx="47">
                <c:v>Monterey</c:v>
              </c:pt>
              <c:pt idx="48">
                <c:v>Butte</c:v>
              </c:pt>
              <c:pt idx="49">
                <c:v>Merced</c:v>
              </c:pt>
              <c:pt idx="50">
                <c:v>Yuba</c:v>
              </c:pt>
              <c:pt idx="51">
                <c:v>Amador</c:v>
              </c:pt>
              <c:pt idx="52">
                <c:v>Glenn</c:v>
              </c:pt>
              <c:pt idx="53">
                <c:v>Santa Cruz</c:v>
              </c:pt>
              <c:pt idx="54">
                <c:v>Stanislaus</c:v>
              </c:pt>
              <c:pt idx="55">
                <c:v>Sacramento</c:v>
              </c:pt>
            </c:strLit>
          </c:cat>
          <c:val>
            <c:numLit>
              <c:formatCode>General</c:formatCode>
              <c:ptCount val="56"/>
              <c:pt idx="0">
                <c:v>0.25</c:v>
              </c:pt>
              <c:pt idx="1">
                <c:v>0.25584742710000002</c:v>
              </c:pt>
              <c:pt idx="2">
                <c:v>0.26619718310000001</c:v>
              </c:pt>
              <c:pt idx="3">
                <c:v>0.2816507728</c:v>
              </c:pt>
              <c:pt idx="4">
                <c:v>0.28421052629999999</c:v>
              </c:pt>
              <c:pt idx="5">
                <c:v>0.28515625</c:v>
              </c:pt>
              <c:pt idx="6">
                <c:v>0.29140127389999998</c:v>
              </c:pt>
              <c:pt idx="7">
                <c:v>0.3018046049</c:v>
              </c:pt>
              <c:pt idx="8">
                <c:v>0.3072625698</c:v>
              </c:pt>
              <c:pt idx="9">
                <c:v>0.30790777850000001</c:v>
              </c:pt>
              <c:pt idx="10">
                <c:v>0.30946969699999999</c:v>
              </c:pt>
              <c:pt idx="11">
                <c:v>0.3107989464</c:v>
              </c:pt>
              <c:pt idx="12">
                <c:v>0.31517509729999998</c:v>
              </c:pt>
              <c:pt idx="13">
                <c:v>0.31601123599999997</c:v>
              </c:pt>
              <c:pt idx="14">
                <c:v>0.3163686382</c:v>
              </c:pt>
              <c:pt idx="15">
                <c:v>0.31725123</c:v>
              </c:pt>
              <c:pt idx="16">
                <c:v>0.32282608699999998</c:v>
              </c:pt>
              <c:pt idx="17">
                <c:v>0.3230653644</c:v>
              </c:pt>
              <c:pt idx="18">
                <c:v>0.32427983539999999</c:v>
              </c:pt>
              <c:pt idx="19">
                <c:v>0.32432432430000002</c:v>
              </c:pt>
              <c:pt idx="20">
                <c:v>0.32558139530000002</c:v>
              </c:pt>
              <c:pt idx="21">
                <c:v>0.33192576950000002</c:v>
              </c:pt>
              <c:pt idx="22">
                <c:v>0.33788395900000001</c:v>
              </c:pt>
              <c:pt idx="23">
                <c:v>0.3380597897</c:v>
              </c:pt>
              <c:pt idx="24">
                <c:v>0.33807339450000001</c:v>
              </c:pt>
              <c:pt idx="25">
                <c:v>0.33915211969999998</c:v>
              </c:pt>
              <c:pt idx="26">
                <c:v>0.3407177669</c:v>
              </c:pt>
              <c:pt idx="27">
                <c:v>0.34115479119999997</c:v>
              </c:pt>
              <c:pt idx="28">
                <c:v>0.34270854314999999</c:v>
              </c:pt>
              <c:pt idx="29">
                <c:v>0.3442622951</c:v>
              </c:pt>
              <c:pt idx="30">
                <c:v>0.34736842109999999</c:v>
              </c:pt>
              <c:pt idx="31">
                <c:v>0.35922330099999999</c:v>
              </c:pt>
              <c:pt idx="32">
                <c:v>0.36134453779999998</c:v>
              </c:pt>
              <c:pt idx="33">
                <c:v>0.36211699159999999</c:v>
              </c:pt>
              <c:pt idx="34">
                <c:v>0.36564596310000003</c:v>
              </c:pt>
              <c:pt idx="35">
                <c:v>0.36585365850000001</c:v>
              </c:pt>
              <c:pt idx="36">
                <c:v>0.36752136749999997</c:v>
              </c:pt>
              <c:pt idx="37">
                <c:v>0.37008547009999998</c:v>
              </c:pt>
              <c:pt idx="38">
                <c:v>0.37308490659999999</c:v>
              </c:pt>
              <c:pt idx="39">
                <c:v>0.37323177369999999</c:v>
              </c:pt>
              <c:pt idx="40">
                <c:v>0.37613843349999998</c:v>
              </c:pt>
              <c:pt idx="41">
                <c:v>0.3883284521</c:v>
              </c:pt>
              <c:pt idx="42">
                <c:v>0.3928844098</c:v>
              </c:pt>
              <c:pt idx="43">
                <c:v>0.39325842700000002</c:v>
              </c:pt>
              <c:pt idx="44">
                <c:v>0.39534883720000003</c:v>
              </c:pt>
              <c:pt idx="45">
                <c:v>0.39864099660000002</c:v>
              </c:pt>
              <c:pt idx="46">
                <c:v>0.40873299930000001</c:v>
              </c:pt>
              <c:pt idx="47">
                <c:v>0.40940632230000001</c:v>
              </c:pt>
              <c:pt idx="48">
                <c:v>0.41113569319999999</c:v>
              </c:pt>
              <c:pt idx="49">
                <c:v>0.412109375</c:v>
              </c:pt>
              <c:pt idx="50">
                <c:v>0.41579558649999998</c:v>
              </c:pt>
              <c:pt idx="51">
                <c:v>0.42448979590000002</c:v>
              </c:pt>
              <c:pt idx="52">
                <c:v>0.42857142860000003</c:v>
              </c:pt>
              <c:pt idx="53">
                <c:v>0.4365591398</c:v>
              </c:pt>
              <c:pt idx="54">
                <c:v>0.44245810060000001</c:v>
              </c:pt>
              <c:pt idx="55">
                <c:v>0.4438960797</c:v>
              </c:pt>
            </c:numLit>
          </c:val>
          <c:extLst>
            <c:ext xmlns:c16="http://schemas.microsoft.com/office/drawing/2014/chart" uri="{C3380CC4-5D6E-409C-BE32-E72D297353CC}">
              <c16:uniqueId val="{00000004-51CE-46F4-9F64-E9C4E21A2AF7}"/>
            </c:ext>
          </c:extLst>
        </c:ser>
        <c:dLbls>
          <c:dLblPos val="outEnd"/>
          <c:showLegendKey val="0"/>
          <c:showVal val="1"/>
          <c:showCatName val="0"/>
          <c:showSerName val="0"/>
          <c:showPercent val="0"/>
          <c:showBubbleSize val="0"/>
        </c:dLbls>
        <c:gapWidth val="75"/>
        <c:axId val="1469923519"/>
        <c:axId val="1469923999"/>
      </c:barChart>
      <c:catAx>
        <c:axId val="146992351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1469923999"/>
        <c:crosses val="autoZero"/>
        <c:auto val="1"/>
        <c:lblAlgn val="ctr"/>
        <c:lblOffset val="100"/>
        <c:noMultiLvlLbl val="0"/>
      </c:catAx>
      <c:valAx>
        <c:axId val="1469923999"/>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14699235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Segoe UI" panose="020B0502040204020203" pitchFamily="34" charset="0"/>
          <a:cs typeface="Segoe UI" panose="020B0502040204020203"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a:latin typeface="Segoe UI" panose="020B0502040204020203" pitchFamily="34" charset="0"/>
                <a:ea typeface="Calibri" panose="020F0502020204030204" pitchFamily="34" charset="0"/>
                <a:cs typeface="Segoe UI" panose="020B0502040204020203" pitchFamily="34" charset="0"/>
              </a:rPr>
              <a:t>DMC Penetration Rate</a:t>
            </a:r>
            <a:r>
              <a:rPr lang="en-US" sz="1400" b="1" baseline="0">
                <a:latin typeface="Segoe UI" panose="020B0502040204020203" pitchFamily="34" charset="0"/>
                <a:ea typeface="Calibri" panose="020F0502020204030204" pitchFamily="34" charset="0"/>
                <a:cs typeface="Segoe UI" panose="020B0502040204020203" pitchFamily="34" charset="0"/>
              </a:rPr>
              <a:t> for </a:t>
            </a:r>
            <a:r>
              <a:rPr lang="en-US" sz="1400" b="1">
                <a:latin typeface="Segoe UI" panose="020B0502040204020203" pitchFamily="34" charset="0"/>
                <a:ea typeface="Calibri" panose="020F0502020204030204" pitchFamily="34" charset="0"/>
                <a:cs typeface="Segoe UI" panose="020B0502040204020203" pitchFamily="34" charset="0"/>
              </a:rPr>
              <a:t>Adults</a:t>
            </a:r>
            <a:endParaRPr lang="en-US" sz="1200" i="1">
              <a:latin typeface="Segoe UI" panose="020B0502040204020203" pitchFamily="34" charset="0"/>
              <a:ea typeface="Calibri" panose="020F0502020204030204" pitchFamily="34" charset="0"/>
              <a:cs typeface="Segoe UI" panose="020B0502040204020203"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rgbClr val="2D6E8D"/>
            </a:solidFill>
            <a:ln>
              <a:noFill/>
            </a:ln>
            <a:effectLst/>
          </c:spPr>
          <c:invertIfNegative val="0"/>
          <c:dPt>
            <c:idx val="8"/>
            <c:invertIfNegative val="0"/>
            <c:bubble3D val="0"/>
            <c:spPr>
              <a:solidFill>
                <a:srgbClr val="F9A71C"/>
              </a:solidFill>
              <a:ln>
                <a:noFill/>
              </a:ln>
              <a:effectLst/>
            </c:spPr>
            <c:extLst>
              <c:ext xmlns:c16="http://schemas.microsoft.com/office/drawing/2014/chart" uri="{C3380CC4-5D6E-409C-BE32-E72D297353CC}">
                <c16:uniqueId val="{00000001-D926-42F4-9F38-BB993285A270}"/>
              </c:ext>
            </c:extLst>
          </c:dPt>
          <c:dPt>
            <c:idx val="10"/>
            <c:invertIfNegative val="0"/>
            <c:bubble3D val="0"/>
            <c:spPr>
              <a:solidFill>
                <a:srgbClr val="E47225"/>
              </a:solidFill>
              <a:ln>
                <a:noFill/>
              </a:ln>
              <a:effectLst/>
            </c:spPr>
            <c:extLst>
              <c:ext xmlns:c16="http://schemas.microsoft.com/office/drawing/2014/chart" uri="{C3380CC4-5D6E-409C-BE32-E72D297353CC}">
                <c16:uniqueId val="{00000003-D926-42F4-9F38-BB993285A270}"/>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9"/>
              <c:pt idx="0">
                <c:v>Madera</c:v>
              </c:pt>
              <c:pt idx="1">
                <c:v>Kings</c:v>
              </c:pt>
              <c:pt idx="2">
                <c:v>Sonoma</c:v>
              </c:pt>
              <c:pt idx="3">
                <c:v>Tuolumne</c:v>
              </c:pt>
              <c:pt idx="4">
                <c:v>Tehama</c:v>
              </c:pt>
              <c:pt idx="5">
                <c:v>Sutter</c:v>
              </c:pt>
              <c:pt idx="6">
                <c:v>Colusa</c:v>
              </c:pt>
              <c:pt idx="7">
                <c:v>Inyo</c:v>
              </c:pt>
              <c:pt idx="8">
                <c:v>Statewide Median</c:v>
              </c:pt>
              <c:pt idx="9">
                <c:v>Yuba</c:v>
              </c:pt>
              <c:pt idx="10">
                <c:v>Statewide Rate</c:v>
              </c:pt>
              <c:pt idx="11">
                <c:v>Calaveras</c:v>
              </c:pt>
              <c:pt idx="12">
                <c:v>Del Norte</c:v>
              </c:pt>
              <c:pt idx="13">
                <c:v>Butte</c:v>
              </c:pt>
              <c:pt idx="14">
                <c:v>Mariposa</c:v>
              </c:pt>
              <c:pt idx="15">
                <c:v>Amador</c:v>
              </c:pt>
              <c:pt idx="16">
                <c:v>Glenn</c:v>
              </c:pt>
              <c:pt idx="17">
                <c:v>Trinity</c:v>
              </c:pt>
              <c:pt idx="18">
                <c:v>Sierra</c:v>
              </c:pt>
            </c:strLit>
          </c:cat>
          <c:val>
            <c:numLit>
              <c:formatCode>General</c:formatCode>
              <c:ptCount val="19"/>
              <c:pt idx="0">
                <c:v>2E-3</c:v>
              </c:pt>
              <c:pt idx="1">
                <c:v>6.0000000000000001E-3</c:v>
              </c:pt>
              <c:pt idx="2">
                <c:v>8.0000000000000002E-3</c:v>
              </c:pt>
              <c:pt idx="3">
                <c:v>8.0000000000000002E-3</c:v>
              </c:pt>
              <c:pt idx="4">
                <c:v>8.9999999999999993E-3</c:v>
              </c:pt>
              <c:pt idx="5">
                <c:v>0.01</c:v>
              </c:pt>
              <c:pt idx="6">
                <c:v>0.01</c:v>
              </c:pt>
              <c:pt idx="7">
                <c:v>1.2999999999999999E-2</c:v>
              </c:pt>
              <c:pt idx="8">
                <c:v>1.4E-2</c:v>
              </c:pt>
              <c:pt idx="9">
                <c:v>1.4E-2</c:v>
              </c:pt>
              <c:pt idx="10">
                <c:v>1.5470588235294118E-2</c:v>
              </c:pt>
              <c:pt idx="11">
                <c:v>1.7999999999999999E-2</c:v>
              </c:pt>
              <c:pt idx="12">
                <c:v>1.7999999999999999E-2</c:v>
              </c:pt>
              <c:pt idx="13">
                <c:v>1.9E-2</c:v>
              </c:pt>
              <c:pt idx="14">
                <c:v>2.3E-2</c:v>
              </c:pt>
              <c:pt idx="15">
                <c:v>2.4E-2</c:v>
              </c:pt>
              <c:pt idx="16">
                <c:v>2.4E-2</c:v>
              </c:pt>
              <c:pt idx="17">
                <c:v>2.4E-2</c:v>
              </c:pt>
              <c:pt idx="18">
                <c:v>3.3000000000000002E-2</c:v>
              </c:pt>
            </c:numLit>
          </c:val>
          <c:extLst>
            <c:ext xmlns:c16="http://schemas.microsoft.com/office/drawing/2014/chart" uri="{C3380CC4-5D6E-409C-BE32-E72D297353CC}">
              <c16:uniqueId val="{00000004-D926-42F4-9F38-BB993285A270}"/>
            </c:ext>
          </c:extLst>
        </c:ser>
        <c:dLbls>
          <c:dLblPos val="outEnd"/>
          <c:showLegendKey val="0"/>
          <c:showVal val="1"/>
          <c:showCatName val="0"/>
          <c:showSerName val="0"/>
          <c:showPercent val="0"/>
          <c:showBubbleSize val="0"/>
        </c:dLbls>
        <c:gapWidth val="75"/>
        <c:axId val="1469923519"/>
        <c:axId val="1469923999"/>
      </c:barChart>
      <c:catAx>
        <c:axId val="146992351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alibri" panose="020F0502020204030204" pitchFamily="34" charset="0"/>
                <a:ea typeface="Calibri" panose="020F0502020204030204" pitchFamily="34" charset="0"/>
                <a:cs typeface="Calibri" panose="020F0502020204030204" pitchFamily="34" charset="0"/>
              </a:defRPr>
            </a:pPr>
            <a:endParaRPr lang="en-US"/>
          </a:p>
        </c:txPr>
        <c:crossAx val="1469923999"/>
        <c:crosses val="autoZero"/>
        <c:auto val="1"/>
        <c:lblAlgn val="ctr"/>
        <c:lblOffset val="100"/>
        <c:noMultiLvlLbl val="0"/>
      </c:catAx>
      <c:valAx>
        <c:axId val="1469923999"/>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99235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a:latin typeface="Segoe UI" panose="020B0502040204020203" pitchFamily="34" charset="0"/>
                <a:ea typeface="Calibri" panose="020F0502020204030204" pitchFamily="34" charset="0"/>
                <a:cs typeface="Segoe UI" panose="020B0502040204020203" pitchFamily="34" charset="0"/>
              </a:rPr>
              <a:t>DMC Penetration Rate for Children &amp; Youth</a:t>
            </a:r>
            <a:endParaRPr lang="en-US" sz="1200" i="1">
              <a:latin typeface="Segoe UI" panose="020B0502040204020203" pitchFamily="34" charset="0"/>
              <a:ea typeface="Calibri" panose="020F0502020204030204" pitchFamily="34" charset="0"/>
              <a:cs typeface="Segoe UI" panose="020B0502040204020203"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rgbClr val="2D6E8D"/>
            </a:solidFill>
            <a:ln>
              <a:noFill/>
            </a:ln>
            <a:effectLst/>
          </c:spPr>
          <c:invertIfNegative val="0"/>
          <c:dPt>
            <c:idx val="1"/>
            <c:invertIfNegative val="0"/>
            <c:bubble3D val="0"/>
            <c:spPr>
              <a:solidFill>
                <a:srgbClr val="F9A71C"/>
              </a:solidFill>
              <a:ln>
                <a:noFill/>
              </a:ln>
              <a:effectLst/>
            </c:spPr>
            <c:extLst>
              <c:ext xmlns:c16="http://schemas.microsoft.com/office/drawing/2014/chart" uri="{C3380CC4-5D6E-409C-BE32-E72D297353CC}">
                <c16:uniqueId val="{00000001-E15F-4054-A530-69BFD0F5AB3B}"/>
              </c:ext>
            </c:extLst>
          </c:dPt>
          <c:dPt>
            <c:idx val="3"/>
            <c:invertIfNegative val="0"/>
            <c:bubble3D val="0"/>
            <c:spPr>
              <a:solidFill>
                <a:srgbClr val="E47225"/>
              </a:solidFill>
              <a:ln>
                <a:noFill/>
              </a:ln>
              <a:effectLst/>
            </c:spPr>
            <c:extLst>
              <c:ext xmlns:c16="http://schemas.microsoft.com/office/drawing/2014/chart" uri="{C3380CC4-5D6E-409C-BE32-E72D297353CC}">
                <c16:uniqueId val="{00000003-E15F-4054-A530-69BFD0F5AB3B}"/>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7"/>
              <c:pt idx="0">
                <c:v>Sonoma</c:v>
              </c:pt>
              <c:pt idx="1">
                <c:v>Statewide Median</c:v>
              </c:pt>
              <c:pt idx="2">
                <c:v>Butte</c:v>
              </c:pt>
              <c:pt idx="3">
                <c:v>Statewide Rate</c:v>
              </c:pt>
              <c:pt idx="4">
                <c:v>Kings</c:v>
              </c:pt>
              <c:pt idx="5">
                <c:v>Glenn</c:v>
              </c:pt>
              <c:pt idx="6">
                <c:v>Calaveras</c:v>
              </c:pt>
            </c:strLit>
          </c:cat>
          <c:val>
            <c:numLit>
              <c:formatCode>General</c:formatCode>
              <c:ptCount val="7"/>
              <c:pt idx="0">
                <c:v>1E-3</c:v>
              </c:pt>
              <c:pt idx="1">
                <c:v>2E-3</c:v>
              </c:pt>
              <c:pt idx="2">
                <c:v>2E-3</c:v>
              </c:pt>
              <c:pt idx="3">
                <c:v>3.1428571428571426E-3</c:v>
              </c:pt>
              <c:pt idx="4">
                <c:v>5.0000000000000001E-3</c:v>
              </c:pt>
              <c:pt idx="5">
                <c:v>6.0000000000000001E-3</c:v>
              </c:pt>
              <c:pt idx="6">
                <c:v>8.0000000000000002E-3</c:v>
              </c:pt>
            </c:numLit>
          </c:val>
          <c:extLst>
            <c:ext xmlns:c16="http://schemas.microsoft.com/office/drawing/2014/chart" uri="{C3380CC4-5D6E-409C-BE32-E72D297353CC}">
              <c16:uniqueId val="{00000004-E15F-4054-A530-69BFD0F5AB3B}"/>
            </c:ext>
          </c:extLst>
        </c:ser>
        <c:dLbls>
          <c:dLblPos val="outEnd"/>
          <c:showLegendKey val="0"/>
          <c:showVal val="1"/>
          <c:showCatName val="0"/>
          <c:showSerName val="0"/>
          <c:showPercent val="0"/>
          <c:showBubbleSize val="0"/>
        </c:dLbls>
        <c:gapWidth val="75"/>
        <c:axId val="1469923519"/>
        <c:axId val="1469923999"/>
      </c:barChart>
      <c:catAx>
        <c:axId val="146992351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alibri" panose="020F0502020204030204" pitchFamily="34" charset="0"/>
                <a:ea typeface="Calibri" panose="020F0502020204030204" pitchFamily="34" charset="0"/>
                <a:cs typeface="Calibri" panose="020F0502020204030204" pitchFamily="34" charset="0"/>
              </a:defRPr>
            </a:pPr>
            <a:endParaRPr lang="en-US"/>
          </a:p>
        </c:txPr>
        <c:crossAx val="1469923999"/>
        <c:crosses val="autoZero"/>
        <c:auto val="1"/>
        <c:lblAlgn val="ctr"/>
        <c:lblOffset val="100"/>
        <c:noMultiLvlLbl val="0"/>
      </c:catAx>
      <c:valAx>
        <c:axId val="1469923999"/>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99235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a:latin typeface="Calibri" panose="020F0502020204030204" pitchFamily="34" charset="0"/>
                <a:ea typeface="Calibri" panose="020F0502020204030204" pitchFamily="34" charset="0"/>
                <a:cs typeface="Calibri" panose="020F0502020204030204" pitchFamily="34" charset="0"/>
              </a:rPr>
              <a:t>DMC-ODS</a:t>
            </a:r>
            <a:r>
              <a:rPr lang="en-US" sz="1400" b="1" baseline="0">
                <a:latin typeface="Calibri" panose="020F0502020204030204" pitchFamily="34" charset="0"/>
                <a:ea typeface="Calibri" panose="020F0502020204030204" pitchFamily="34" charset="0"/>
                <a:cs typeface="Calibri" panose="020F0502020204030204" pitchFamily="34" charset="0"/>
              </a:rPr>
              <a:t> </a:t>
            </a:r>
            <a:r>
              <a:rPr lang="en-US" sz="1400" b="1">
                <a:latin typeface="Calibri" panose="020F0502020204030204" pitchFamily="34" charset="0"/>
                <a:ea typeface="Calibri" panose="020F0502020204030204" pitchFamily="34" charset="0"/>
                <a:cs typeface="Calibri" panose="020F0502020204030204" pitchFamily="34" charset="0"/>
              </a:rPr>
              <a:t>Penetration Rate, Adults</a:t>
            </a:r>
            <a:endParaRPr lang="en-US" sz="1200" i="1">
              <a:latin typeface="Calibri" panose="020F0502020204030204" pitchFamily="34" charset="0"/>
              <a:ea typeface="Calibri" panose="020F0502020204030204" pitchFamily="34" charset="0"/>
              <a:cs typeface="Calibri" panose="020F050202020403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rgbClr val="2D6E8D"/>
            </a:solidFill>
            <a:ln>
              <a:noFill/>
            </a:ln>
            <a:effectLst/>
          </c:spPr>
          <c:invertIfNegative val="0"/>
          <c:dPt>
            <c:idx val="22"/>
            <c:invertIfNegative val="0"/>
            <c:bubble3D val="0"/>
            <c:spPr>
              <a:solidFill>
                <a:srgbClr val="F9A71C"/>
              </a:solidFill>
              <a:ln>
                <a:noFill/>
              </a:ln>
              <a:effectLst/>
            </c:spPr>
            <c:extLst>
              <c:ext xmlns:c16="http://schemas.microsoft.com/office/drawing/2014/chart" uri="{C3380CC4-5D6E-409C-BE32-E72D297353CC}">
                <c16:uniqueId val="{00000001-09DA-4446-A3DD-8A72A2D69239}"/>
              </c:ext>
            </c:extLst>
          </c:dPt>
          <c:dPt>
            <c:idx val="23"/>
            <c:invertIfNegative val="0"/>
            <c:bubble3D val="0"/>
            <c:spPr>
              <a:solidFill>
                <a:srgbClr val="E47225"/>
              </a:solidFill>
              <a:ln>
                <a:noFill/>
              </a:ln>
              <a:effectLst/>
            </c:spPr>
            <c:extLst>
              <c:ext xmlns:c16="http://schemas.microsoft.com/office/drawing/2014/chart" uri="{C3380CC4-5D6E-409C-BE32-E72D297353CC}">
                <c16:uniqueId val="{00000003-09DA-4446-A3DD-8A72A2D69239}"/>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40"/>
              <c:pt idx="0">
                <c:v>San Bernadino</c:v>
              </c:pt>
              <c:pt idx="1">
                <c:v>Los Angeles</c:v>
              </c:pt>
              <c:pt idx="2">
                <c:v>Santa Clara</c:v>
              </c:pt>
              <c:pt idx="3">
                <c:v>San Mateo</c:v>
              </c:pt>
              <c:pt idx="4">
                <c:v>Orange</c:v>
              </c:pt>
              <c:pt idx="5">
                <c:v>Alameda</c:v>
              </c:pt>
              <c:pt idx="6">
                <c:v>Contra Costa</c:v>
              </c:pt>
              <c:pt idx="7">
                <c:v>Merced</c:v>
              </c:pt>
              <c:pt idx="8">
                <c:v>San Joaquin</c:v>
              </c:pt>
              <c:pt idx="9">
                <c:v>Sacramento</c:v>
              </c:pt>
              <c:pt idx="10">
                <c:v>Lake</c:v>
              </c:pt>
              <c:pt idx="11">
                <c:v>Imperial</c:v>
              </c:pt>
              <c:pt idx="12">
                <c:v>Tulare</c:v>
              </c:pt>
              <c:pt idx="13">
                <c:v>Fresno</c:v>
              </c:pt>
              <c:pt idx="14">
                <c:v>Yolo</c:v>
              </c:pt>
              <c:pt idx="15">
                <c:v>Riverside</c:v>
              </c:pt>
              <c:pt idx="16">
                <c:v>Monterey</c:v>
              </c:pt>
              <c:pt idx="17">
                <c:v>San Diego</c:v>
              </c:pt>
              <c:pt idx="18">
                <c:v>Kern</c:v>
              </c:pt>
              <c:pt idx="19">
                <c:v>Solano</c:v>
              </c:pt>
              <c:pt idx="20">
                <c:v>Lassen</c:v>
              </c:pt>
              <c:pt idx="21">
                <c:v>San Benito</c:v>
              </c:pt>
              <c:pt idx="22">
                <c:v>Statewide Median</c:v>
              </c:pt>
              <c:pt idx="23">
                <c:v>Statewide Rate</c:v>
              </c:pt>
              <c:pt idx="24">
                <c:v>San Francisco</c:v>
              </c:pt>
              <c:pt idx="25">
                <c:v>El Dorado</c:v>
              </c:pt>
              <c:pt idx="26">
                <c:v>Stanislaus</c:v>
              </c:pt>
              <c:pt idx="27">
                <c:v>Ventura</c:v>
              </c:pt>
              <c:pt idx="28">
                <c:v>Napa</c:v>
              </c:pt>
              <c:pt idx="29">
                <c:v>Placer</c:v>
              </c:pt>
              <c:pt idx="30">
                <c:v>Santa Barbara</c:v>
              </c:pt>
              <c:pt idx="31">
                <c:v>Marin</c:v>
              </c:pt>
              <c:pt idx="32">
                <c:v>Siskiyou</c:v>
              </c:pt>
              <c:pt idx="33">
                <c:v>Mendocino</c:v>
              </c:pt>
              <c:pt idx="34">
                <c:v>Santa Cruz</c:v>
              </c:pt>
              <c:pt idx="35">
                <c:v>Humboldt</c:v>
              </c:pt>
              <c:pt idx="36">
                <c:v>Modoc</c:v>
              </c:pt>
              <c:pt idx="37">
                <c:v>Nevada</c:v>
              </c:pt>
              <c:pt idx="38">
                <c:v>Shasta</c:v>
              </c:pt>
              <c:pt idx="39">
                <c:v>San Luis Obispo</c:v>
              </c:pt>
            </c:strLit>
          </c:cat>
          <c:val>
            <c:numLit>
              <c:formatCode>General</c:formatCode>
              <c:ptCount val="40"/>
              <c:pt idx="0">
                <c:v>8.0000000000000002E-3</c:v>
              </c:pt>
              <c:pt idx="1">
                <c:v>8.9999999999999993E-3</c:v>
              </c:pt>
              <c:pt idx="2">
                <c:v>8.9999999999999993E-3</c:v>
              </c:pt>
              <c:pt idx="3">
                <c:v>8.9999999999999993E-3</c:v>
              </c:pt>
              <c:pt idx="4">
                <c:v>8.9999999999999993E-3</c:v>
              </c:pt>
              <c:pt idx="5">
                <c:v>1.0999999999999999E-2</c:v>
              </c:pt>
              <c:pt idx="6">
                <c:v>1.2E-2</c:v>
              </c:pt>
              <c:pt idx="7">
                <c:v>1.2E-2</c:v>
              </c:pt>
              <c:pt idx="8">
                <c:v>1.2999999999999999E-2</c:v>
              </c:pt>
              <c:pt idx="9">
                <c:v>1.2999999999999999E-2</c:v>
              </c:pt>
              <c:pt idx="10">
                <c:v>1.2999999999999999E-2</c:v>
              </c:pt>
              <c:pt idx="11">
                <c:v>1.2999999999999999E-2</c:v>
              </c:pt>
              <c:pt idx="12">
                <c:v>1.4E-2</c:v>
              </c:pt>
              <c:pt idx="13">
                <c:v>1.4E-2</c:v>
              </c:pt>
              <c:pt idx="14">
                <c:v>1.4999999999999999E-2</c:v>
              </c:pt>
              <c:pt idx="15">
                <c:v>1.4999999999999999E-2</c:v>
              </c:pt>
              <c:pt idx="16">
                <c:v>1.4999999999999999E-2</c:v>
              </c:pt>
              <c:pt idx="17">
                <c:v>1.6E-2</c:v>
              </c:pt>
              <c:pt idx="18">
                <c:v>1.6E-2</c:v>
              </c:pt>
              <c:pt idx="19">
                <c:v>1.6E-2</c:v>
              </c:pt>
              <c:pt idx="20">
                <c:v>1.6E-2</c:v>
              </c:pt>
              <c:pt idx="21">
                <c:v>1.6E-2</c:v>
              </c:pt>
              <c:pt idx="22">
                <c:v>1.6E-2</c:v>
              </c:pt>
              <c:pt idx="23">
                <c:v>1.7210526315789485E-2</c:v>
              </c:pt>
              <c:pt idx="24">
                <c:v>1.7999999999999999E-2</c:v>
              </c:pt>
              <c:pt idx="25">
                <c:v>1.7999999999999999E-2</c:v>
              </c:pt>
              <c:pt idx="26">
                <c:v>1.7999999999999999E-2</c:v>
              </c:pt>
              <c:pt idx="27">
                <c:v>1.7999999999999999E-2</c:v>
              </c:pt>
              <c:pt idx="28">
                <c:v>1.9E-2</c:v>
              </c:pt>
              <c:pt idx="29">
                <c:v>1.9E-2</c:v>
              </c:pt>
              <c:pt idx="30">
                <c:v>0.02</c:v>
              </c:pt>
              <c:pt idx="31">
                <c:v>0.02</c:v>
              </c:pt>
              <c:pt idx="32">
                <c:v>0.02</c:v>
              </c:pt>
              <c:pt idx="33">
                <c:v>2.1000000000000001E-2</c:v>
              </c:pt>
              <c:pt idx="34">
                <c:v>2.4E-2</c:v>
              </c:pt>
              <c:pt idx="35">
                <c:v>2.4E-2</c:v>
              </c:pt>
              <c:pt idx="36">
                <c:v>2.7E-2</c:v>
              </c:pt>
              <c:pt idx="37">
                <c:v>3.4000000000000002E-2</c:v>
              </c:pt>
              <c:pt idx="38">
                <c:v>3.4000000000000002E-2</c:v>
              </c:pt>
              <c:pt idx="39">
                <c:v>3.5999999999999997E-2</c:v>
              </c:pt>
            </c:numLit>
          </c:val>
          <c:extLst>
            <c:ext xmlns:c16="http://schemas.microsoft.com/office/drawing/2014/chart" uri="{C3380CC4-5D6E-409C-BE32-E72D297353CC}">
              <c16:uniqueId val="{00000004-09DA-4446-A3DD-8A72A2D69239}"/>
            </c:ext>
          </c:extLst>
        </c:ser>
        <c:dLbls>
          <c:dLblPos val="outEnd"/>
          <c:showLegendKey val="0"/>
          <c:showVal val="1"/>
          <c:showCatName val="0"/>
          <c:showSerName val="0"/>
          <c:showPercent val="0"/>
          <c:showBubbleSize val="0"/>
        </c:dLbls>
        <c:gapWidth val="75"/>
        <c:axId val="1469923519"/>
        <c:axId val="1469923999"/>
      </c:barChart>
      <c:catAx>
        <c:axId val="146992351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alibri" panose="020F0502020204030204" pitchFamily="34" charset="0"/>
                <a:ea typeface="Calibri" panose="020F0502020204030204" pitchFamily="34" charset="0"/>
                <a:cs typeface="Calibri" panose="020F0502020204030204" pitchFamily="34" charset="0"/>
              </a:defRPr>
            </a:pPr>
            <a:endParaRPr lang="en-US"/>
          </a:p>
        </c:txPr>
        <c:crossAx val="1469923999"/>
        <c:crosses val="autoZero"/>
        <c:auto val="1"/>
        <c:lblAlgn val="ctr"/>
        <c:lblOffset val="100"/>
        <c:noMultiLvlLbl val="0"/>
      </c:catAx>
      <c:valAx>
        <c:axId val="1469923999"/>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99235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a:latin typeface="Segoe UI" panose="020B0502040204020203" pitchFamily="34" charset="0"/>
                <a:ea typeface="Calibri" panose="020F0502020204030204" pitchFamily="34" charset="0"/>
                <a:cs typeface="Segoe UI" panose="020B0502040204020203" pitchFamily="34" charset="0"/>
              </a:rPr>
              <a:t>DMC-ODS Penetration Rate, Children and Youth</a:t>
            </a:r>
            <a:endParaRPr lang="en-US" sz="1200" i="1">
              <a:latin typeface="Segoe UI" panose="020B0502040204020203" pitchFamily="34" charset="0"/>
              <a:ea typeface="Calibri" panose="020F0502020204030204" pitchFamily="34" charset="0"/>
              <a:cs typeface="Segoe UI" panose="020B0502040204020203"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rgbClr val="2D6E8D"/>
            </a:solidFill>
            <a:ln>
              <a:noFill/>
            </a:ln>
            <a:effectLst/>
          </c:spPr>
          <c:invertIfNegative val="0"/>
          <c:dPt>
            <c:idx val="21"/>
            <c:invertIfNegative val="0"/>
            <c:bubble3D val="0"/>
            <c:spPr>
              <a:solidFill>
                <a:srgbClr val="F9A71C"/>
              </a:solidFill>
              <a:ln>
                <a:noFill/>
              </a:ln>
              <a:effectLst/>
            </c:spPr>
            <c:extLst>
              <c:ext xmlns:c16="http://schemas.microsoft.com/office/drawing/2014/chart" uri="{C3380CC4-5D6E-409C-BE32-E72D297353CC}">
                <c16:uniqueId val="{00000001-56A7-452D-9A9B-2C2715AE2239}"/>
              </c:ext>
            </c:extLst>
          </c:dPt>
          <c:dPt>
            <c:idx val="22"/>
            <c:invertIfNegative val="0"/>
            <c:bubble3D val="0"/>
            <c:spPr>
              <a:solidFill>
                <a:srgbClr val="E47225"/>
              </a:solidFill>
              <a:ln>
                <a:noFill/>
              </a:ln>
              <a:effectLst/>
            </c:spPr>
            <c:extLst>
              <c:ext xmlns:c16="http://schemas.microsoft.com/office/drawing/2014/chart" uri="{C3380CC4-5D6E-409C-BE32-E72D297353CC}">
                <c16:uniqueId val="{00000003-56A7-452D-9A9B-2C2715AE2239}"/>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6"/>
              <c:pt idx="0">
                <c:v>San Mateo</c:v>
              </c:pt>
              <c:pt idx="1">
                <c:v>San Francisco</c:v>
              </c:pt>
              <c:pt idx="2">
                <c:v>San Bernadino</c:v>
              </c:pt>
              <c:pt idx="3">
                <c:v>San Joaquin</c:v>
              </c:pt>
              <c:pt idx="4">
                <c:v>Solano</c:v>
              </c:pt>
              <c:pt idx="5">
                <c:v>Alameda</c:v>
              </c:pt>
              <c:pt idx="6">
                <c:v>Los Angeles</c:v>
              </c:pt>
              <c:pt idx="7">
                <c:v>Orange</c:v>
              </c:pt>
              <c:pt idx="8">
                <c:v>Placer</c:v>
              </c:pt>
              <c:pt idx="9">
                <c:v>Monterey</c:v>
              </c:pt>
              <c:pt idx="10">
                <c:v>Lake</c:v>
              </c:pt>
              <c:pt idx="11">
                <c:v>Shasta</c:v>
              </c:pt>
              <c:pt idx="12">
                <c:v>Tulare</c:v>
              </c:pt>
              <c:pt idx="13">
                <c:v>Santa Clara</c:v>
              </c:pt>
              <c:pt idx="14">
                <c:v>Contra Costa</c:v>
              </c:pt>
              <c:pt idx="15">
                <c:v>Stanislaus</c:v>
              </c:pt>
              <c:pt idx="16">
                <c:v>Kern</c:v>
              </c:pt>
              <c:pt idx="17">
                <c:v>Sacramento</c:v>
              </c:pt>
              <c:pt idx="18">
                <c:v>Marin</c:v>
              </c:pt>
              <c:pt idx="19">
                <c:v>Mendocino</c:v>
              </c:pt>
              <c:pt idx="20">
                <c:v>Humboldt</c:v>
              </c:pt>
              <c:pt idx="21">
                <c:v>Statewide Median</c:v>
              </c:pt>
              <c:pt idx="22">
                <c:v>Statewide Rate</c:v>
              </c:pt>
              <c:pt idx="23">
                <c:v>Riverside</c:v>
              </c:pt>
              <c:pt idx="24">
                <c:v>Merced</c:v>
              </c:pt>
              <c:pt idx="25">
                <c:v>San Diego</c:v>
              </c:pt>
              <c:pt idx="26">
                <c:v>Ventura</c:v>
              </c:pt>
              <c:pt idx="27">
                <c:v>San Benito</c:v>
              </c:pt>
              <c:pt idx="28">
                <c:v>Santa Cruz</c:v>
              </c:pt>
              <c:pt idx="29">
                <c:v>Nevada</c:v>
              </c:pt>
              <c:pt idx="30">
                <c:v>Santa Barbara</c:v>
              </c:pt>
              <c:pt idx="31">
                <c:v>San Luis Obispo</c:v>
              </c:pt>
              <c:pt idx="32">
                <c:v>Siskiyou</c:v>
              </c:pt>
              <c:pt idx="33">
                <c:v>Fresno</c:v>
              </c:pt>
              <c:pt idx="34">
                <c:v>Imperial</c:v>
              </c:pt>
              <c:pt idx="35">
                <c:v>Napa</c:v>
              </c:pt>
            </c:strLit>
          </c:cat>
          <c:val>
            <c:numLit>
              <c:formatCode>General</c:formatCode>
              <c:ptCount val="36"/>
              <c:pt idx="0">
                <c:v>1E-3</c:v>
              </c:pt>
              <c:pt idx="1">
                <c:v>1E-3</c:v>
              </c:pt>
              <c:pt idx="2">
                <c:v>1E-3</c:v>
              </c:pt>
              <c:pt idx="3">
                <c:v>1E-3</c:v>
              </c:pt>
              <c:pt idx="4">
                <c:v>1E-3</c:v>
              </c:pt>
              <c:pt idx="5">
                <c:v>2E-3</c:v>
              </c:pt>
              <c:pt idx="6">
                <c:v>2E-3</c:v>
              </c:pt>
              <c:pt idx="7">
                <c:v>2E-3</c:v>
              </c:pt>
              <c:pt idx="8">
                <c:v>2E-3</c:v>
              </c:pt>
              <c:pt idx="9">
                <c:v>2E-3</c:v>
              </c:pt>
              <c:pt idx="10">
                <c:v>2E-3</c:v>
              </c:pt>
              <c:pt idx="11">
                <c:v>2E-3</c:v>
              </c:pt>
              <c:pt idx="12">
                <c:v>3.0000000000000001E-3</c:v>
              </c:pt>
              <c:pt idx="13">
                <c:v>3.0000000000000001E-3</c:v>
              </c:pt>
              <c:pt idx="14">
                <c:v>3.0000000000000001E-3</c:v>
              </c:pt>
              <c:pt idx="15">
                <c:v>3.0000000000000001E-3</c:v>
              </c:pt>
              <c:pt idx="16">
                <c:v>3.0000000000000001E-3</c:v>
              </c:pt>
              <c:pt idx="17">
                <c:v>3.0000000000000001E-3</c:v>
              </c:pt>
              <c:pt idx="18">
                <c:v>3.0000000000000001E-3</c:v>
              </c:pt>
              <c:pt idx="19">
                <c:v>3.0000000000000001E-3</c:v>
              </c:pt>
              <c:pt idx="20">
                <c:v>3.0000000000000001E-3</c:v>
              </c:pt>
              <c:pt idx="21">
                <c:v>3.0000000000000001E-3</c:v>
              </c:pt>
              <c:pt idx="22">
                <c:v>3.8823529411764722E-3</c:v>
              </c:pt>
              <c:pt idx="23">
                <c:v>4.0000000000000001E-3</c:v>
              </c:pt>
              <c:pt idx="24">
                <c:v>4.0000000000000001E-3</c:v>
              </c:pt>
              <c:pt idx="25">
                <c:v>4.0000000000000001E-3</c:v>
              </c:pt>
              <c:pt idx="26">
                <c:v>4.0000000000000001E-3</c:v>
              </c:pt>
              <c:pt idx="27">
                <c:v>4.0000000000000001E-3</c:v>
              </c:pt>
              <c:pt idx="28">
                <c:v>5.0000000000000001E-3</c:v>
              </c:pt>
              <c:pt idx="29">
                <c:v>6.0000000000000001E-3</c:v>
              </c:pt>
              <c:pt idx="30">
                <c:v>7.0000000000000001E-3</c:v>
              </c:pt>
              <c:pt idx="31">
                <c:v>8.0000000000000002E-3</c:v>
              </c:pt>
              <c:pt idx="32">
                <c:v>8.0000000000000002E-3</c:v>
              </c:pt>
              <c:pt idx="33">
                <c:v>0.01</c:v>
              </c:pt>
              <c:pt idx="34">
                <c:v>0.01</c:v>
              </c:pt>
              <c:pt idx="35">
                <c:v>1.2E-2</c:v>
              </c:pt>
            </c:numLit>
          </c:val>
          <c:extLst>
            <c:ext xmlns:c16="http://schemas.microsoft.com/office/drawing/2014/chart" uri="{C3380CC4-5D6E-409C-BE32-E72D297353CC}">
              <c16:uniqueId val="{00000004-56A7-452D-9A9B-2C2715AE2239}"/>
            </c:ext>
          </c:extLst>
        </c:ser>
        <c:dLbls>
          <c:dLblPos val="outEnd"/>
          <c:showLegendKey val="0"/>
          <c:showVal val="1"/>
          <c:showCatName val="0"/>
          <c:showSerName val="0"/>
          <c:showPercent val="0"/>
          <c:showBubbleSize val="0"/>
        </c:dLbls>
        <c:gapWidth val="75"/>
        <c:axId val="1469923519"/>
        <c:axId val="1469923999"/>
      </c:barChart>
      <c:catAx>
        <c:axId val="146992351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alibri" panose="020F0502020204030204" pitchFamily="34" charset="0"/>
                <a:ea typeface="Calibri" panose="020F0502020204030204" pitchFamily="34" charset="0"/>
                <a:cs typeface="Calibri" panose="020F0502020204030204" pitchFamily="34" charset="0"/>
              </a:defRPr>
            </a:pPr>
            <a:endParaRPr lang="en-US"/>
          </a:p>
        </c:txPr>
        <c:crossAx val="1469923999"/>
        <c:crosses val="autoZero"/>
        <c:auto val="1"/>
        <c:lblAlgn val="ctr"/>
        <c:lblOffset val="100"/>
        <c:noMultiLvlLbl val="0"/>
      </c:catAx>
      <c:valAx>
        <c:axId val="1469923999"/>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99235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r>
              <a:rPr lang="en-US" sz="1400" b="1"/>
              <a:t>NSMHS Penetration Rates for Children and Youth</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title>
    <c:autoTitleDeleted val="0"/>
    <c:plotArea>
      <c:layout/>
      <c:barChart>
        <c:barDir val="bar"/>
        <c:grouping val="clustered"/>
        <c:varyColors val="0"/>
        <c:ser>
          <c:idx val="0"/>
          <c:order val="0"/>
          <c:spPr>
            <a:solidFill>
              <a:srgbClr val="2D6E8D"/>
            </a:solidFill>
            <a:ln>
              <a:noFill/>
            </a:ln>
            <a:effectLst/>
          </c:spPr>
          <c:invertIfNegative val="0"/>
          <c:dPt>
            <c:idx val="29"/>
            <c:invertIfNegative val="0"/>
            <c:bubble3D val="0"/>
            <c:spPr>
              <a:solidFill>
                <a:srgbClr val="F9A71C"/>
              </a:solidFill>
              <a:ln>
                <a:noFill/>
              </a:ln>
              <a:effectLst/>
            </c:spPr>
            <c:extLst>
              <c:ext xmlns:c16="http://schemas.microsoft.com/office/drawing/2014/chart" uri="{C3380CC4-5D6E-409C-BE32-E72D297353CC}">
                <c16:uniqueId val="{00000001-B92C-47AE-B626-ED739C6D79E7}"/>
              </c:ext>
            </c:extLst>
          </c:dPt>
          <c:dPt>
            <c:idx val="32"/>
            <c:invertIfNegative val="0"/>
            <c:bubble3D val="0"/>
            <c:spPr>
              <a:solidFill>
                <a:srgbClr val="E47225"/>
              </a:solidFill>
              <a:ln>
                <a:noFill/>
              </a:ln>
              <a:effectLst/>
            </c:spPr>
            <c:extLst>
              <c:ext xmlns:c16="http://schemas.microsoft.com/office/drawing/2014/chart" uri="{C3380CC4-5D6E-409C-BE32-E72D297353CC}">
                <c16:uniqueId val="{00000003-B92C-47AE-B626-ED739C6D79E7}"/>
              </c:ext>
            </c:extLst>
          </c:dPt>
          <c:dLbls>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60"/>
              <c:pt idx="0">
                <c:v>Sierra</c:v>
              </c:pt>
              <c:pt idx="1">
                <c:v>Plumas</c:v>
              </c:pt>
              <c:pt idx="2">
                <c:v>San Benito</c:v>
              </c:pt>
              <c:pt idx="3">
                <c:v>Kings</c:v>
              </c:pt>
              <c:pt idx="4">
                <c:v>Alpine</c:v>
              </c:pt>
              <c:pt idx="5">
                <c:v>Tulare</c:v>
              </c:pt>
              <c:pt idx="6">
                <c:v>Mariposa</c:v>
              </c:pt>
              <c:pt idx="7">
                <c:v>Calaveras</c:v>
              </c:pt>
              <c:pt idx="8">
                <c:v>Lassen</c:v>
              </c:pt>
              <c:pt idx="9">
                <c:v>Trinity</c:v>
              </c:pt>
              <c:pt idx="10">
                <c:v>Modoc</c:v>
              </c:pt>
              <c:pt idx="11">
                <c:v>Mono</c:v>
              </c:pt>
              <c:pt idx="12">
                <c:v>Mendocino</c:v>
              </c:pt>
              <c:pt idx="13">
                <c:v>Stanislaus</c:v>
              </c:pt>
              <c:pt idx="14">
                <c:v>Kern</c:v>
              </c:pt>
              <c:pt idx="15">
                <c:v>Tuolumne</c:v>
              </c:pt>
              <c:pt idx="16">
                <c:v>Los Angeles</c:v>
              </c:pt>
              <c:pt idx="17">
                <c:v>Tehama</c:v>
              </c:pt>
              <c:pt idx="18">
                <c:v>Fresno</c:v>
              </c:pt>
              <c:pt idx="19">
                <c:v>San Francisco</c:v>
              </c:pt>
              <c:pt idx="20">
                <c:v>Lake</c:v>
              </c:pt>
              <c:pt idx="21">
                <c:v>Santa Clara</c:v>
              </c:pt>
              <c:pt idx="22">
                <c:v>Alameda</c:v>
              </c:pt>
              <c:pt idx="23">
                <c:v>Contra Costa</c:v>
              </c:pt>
              <c:pt idx="24">
                <c:v>Solano</c:v>
              </c:pt>
              <c:pt idx="25">
                <c:v>Merced</c:v>
              </c:pt>
              <c:pt idx="26">
                <c:v>Siskiyou</c:v>
              </c:pt>
              <c:pt idx="27">
                <c:v>Glenn</c:v>
              </c:pt>
              <c:pt idx="28">
                <c:v>El Dorado</c:v>
              </c:pt>
              <c:pt idx="29">
                <c:v>Statewide Median</c:v>
              </c:pt>
              <c:pt idx="30">
                <c:v>Del Norte</c:v>
              </c:pt>
              <c:pt idx="31">
                <c:v>Napa</c:v>
              </c:pt>
              <c:pt idx="32">
                <c:v>Statewide Rate</c:v>
              </c:pt>
              <c:pt idx="33">
                <c:v>Sonoma</c:v>
              </c:pt>
              <c:pt idx="34">
                <c:v>Ventura</c:v>
              </c:pt>
              <c:pt idx="35">
                <c:v>Imperial</c:v>
              </c:pt>
              <c:pt idx="36">
                <c:v>Amador</c:v>
              </c:pt>
              <c:pt idx="37">
                <c:v>Colusa</c:v>
              </c:pt>
              <c:pt idx="38">
                <c:v>Nevada</c:v>
              </c:pt>
              <c:pt idx="39">
                <c:v>San Mateo</c:v>
              </c:pt>
              <c:pt idx="40">
                <c:v>Humboldt</c:v>
              </c:pt>
              <c:pt idx="41">
                <c:v>Monterey</c:v>
              </c:pt>
              <c:pt idx="42">
                <c:v>Shasta</c:v>
              </c:pt>
              <c:pt idx="43">
                <c:v>San Luis Obispo</c:v>
              </c:pt>
              <c:pt idx="44">
                <c:v>Butte</c:v>
              </c:pt>
              <c:pt idx="45">
                <c:v>Riverside</c:v>
              </c:pt>
              <c:pt idx="46">
                <c:v>Marin</c:v>
              </c:pt>
              <c:pt idx="47">
                <c:v>San Bernardino</c:v>
              </c:pt>
              <c:pt idx="48">
                <c:v>Inyo</c:v>
              </c:pt>
              <c:pt idx="49">
                <c:v>San Joaquin</c:v>
              </c:pt>
              <c:pt idx="50">
                <c:v>Placer</c:v>
              </c:pt>
              <c:pt idx="51">
                <c:v>Sutter</c:v>
              </c:pt>
              <c:pt idx="52">
                <c:v>Madera</c:v>
              </c:pt>
              <c:pt idx="53">
                <c:v>San Diego</c:v>
              </c:pt>
              <c:pt idx="54">
                <c:v>Yuba</c:v>
              </c:pt>
              <c:pt idx="55">
                <c:v>Santa Barbara</c:v>
              </c:pt>
              <c:pt idx="56">
                <c:v>Yolo</c:v>
              </c:pt>
              <c:pt idx="57">
                <c:v>Orange</c:v>
              </c:pt>
              <c:pt idx="58">
                <c:v>Santa Cruz</c:v>
              </c:pt>
              <c:pt idx="59">
                <c:v>Sacramento</c:v>
              </c:pt>
            </c:strLit>
          </c:cat>
          <c:val>
            <c:numLit>
              <c:formatCode>General</c:formatCode>
              <c:ptCount val="60"/>
              <c:pt idx="0">
                <c:v>6.354515050167224E-2</c:v>
              </c:pt>
              <c:pt idx="1">
                <c:v>6.6079295154185022E-2</c:v>
              </c:pt>
              <c:pt idx="2">
                <c:v>8.6686991869918698E-2</c:v>
              </c:pt>
              <c:pt idx="3">
                <c:v>8.8125191776618594E-2</c:v>
              </c:pt>
              <c:pt idx="4">
                <c:v>8.8888888888888892E-2</c:v>
              </c:pt>
              <c:pt idx="5">
                <c:v>9.0438556177532006E-2</c:v>
              </c:pt>
              <c:pt idx="6">
                <c:v>9.0909090909090912E-2</c:v>
              </c:pt>
              <c:pt idx="7">
                <c:v>9.3710578482609483E-2</c:v>
              </c:pt>
              <c:pt idx="8">
                <c:v>9.7895003804209998E-2</c:v>
              </c:pt>
              <c:pt idx="9">
                <c:v>9.8958333333333329E-2</c:v>
              </c:pt>
              <c:pt idx="10">
                <c:v>0.10006373486297004</c:v>
              </c:pt>
              <c:pt idx="11">
                <c:v>0.10942249240121581</c:v>
              </c:pt>
              <c:pt idx="12">
                <c:v>0.11368072396048974</c:v>
              </c:pt>
              <c:pt idx="13">
                <c:v>0.11951114086906406</c:v>
              </c:pt>
              <c:pt idx="14">
                <c:v>0.11969690446463167</c:v>
              </c:pt>
              <c:pt idx="15">
                <c:v>0.12366517395797451</c:v>
              </c:pt>
              <c:pt idx="16">
                <c:v>0.1258689113803991</c:v>
              </c:pt>
              <c:pt idx="17">
                <c:v>0.12960503320517303</c:v>
              </c:pt>
              <c:pt idx="18">
                <c:v>0.12968124233755618</c:v>
              </c:pt>
              <c:pt idx="19">
                <c:v>0.13100944081336238</c:v>
              </c:pt>
              <c:pt idx="20">
                <c:v>0.1337956942638347</c:v>
              </c:pt>
              <c:pt idx="21">
                <c:v>0.1353403291473135</c:v>
              </c:pt>
              <c:pt idx="22">
                <c:v>0.13970976493508858</c:v>
              </c:pt>
              <c:pt idx="23">
                <c:v>0.14000936411322643</c:v>
              </c:pt>
              <c:pt idx="24">
                <c:v>0.14169731455138435</c:v>
              </c:pt>
              <c:pt idx="25">
                <c:v>0.14283228716356386</c:v>
              </c:pt>
              <c:pt idx="26">
                <c:v>0.14497001998667555</c:v>
              </c:pt>
              <c:pt idx="27">
                <c:v>0.14514200298953661</c:v>
              </c:pt>
              <c:pt idx="28">
                <c:v>0.15050625372245385</c:v>
              </c:pt>
              <c:pt idx="29">
                <c:v>0.15070246519818131</c:v>
              </c:pt>
              <c:pt idx="30">
                <c:v>0.15089867667390874</c:v>
              </c:pt>
              <c:pt idx="31">
                <c:v>0.15270100502512562</c:v>
              </c:pt>
              <c:pt idx="32">
                <c:v>0.15519310951841239</c:v>
              </c:pt>
              <c:pt idx="33">
                <c:v>0.15638996583284651</c:v>
              </c:pt>
              <c:pt idx="34">
                <c:v>0.15686499057418207</c:v>
              </c:pt>
              <c:pt idx="35">
                <c:v>0.15760458328829316</c:v>
              </c:pt>
              <c:pt idx="36">
                <c:v>0.15912596401028278</c:v>
              </c:pt>
              <c:pt idx="37">
                <c:v>0.15994962216624686</c:v>
              </c:pt>
              <c:pt idx="38">
                <c:v>0.16144287833827894</c:v>
              </c:pt>
              <c:pt idx="39">
                <c:v>0.16496843779511905</c:v>
              </c:pt>
              <c:pt idx="40">
                <c:v>0.16503366612491294</c:v>
              </c:pt>
              <c:pt idx="41">
                <c:v>0.16550366423071769</c:v>
              </c:pt>
              <c:pt idx="42">
                <c:v>0.1657053141745452</c:v>
              </c:pt>
              <c:pt idx="43">
                <c:v>0.16633711451070177</c:v>
              </c:pt>
              <c:pt idx="44">
                <c:v>0.17143837325349301</c:v>
              </c:pt>
              <c:pt idx="45">
                <c:v>0.17339836063067451</c:v>
              </c:pt>
              <c:pt idx="46">
                <c:v>0.17615571776155717</c:v>
              </c:pt>
              <c:pt idx="47">
                <c:v>0.17763979918175135</c:v>
              </c:pt>
              <c:pt idx="48">
                <c:v>0.18148284765769088</c:v>
              </c:pt>
              <c:pt idx="49">
                <c:v>0.18460762280420126</c:v>
              </c:pt>
              <c:pt idx="50">
                <c:v>0.1877211878750577</c:v>
              </c:pt>
              <c:pt idx="51">
                <c:v>0.19100733690263733</c:v>
              </c:pt>
              <c:pt idx="52">
                <c:v>0.19210345166683057</c:v>
              </c:pt>
              <c:pt idx="53">
                <c:v>0.19377051885671992</c:v>
              </c:pt>
              <c:pt idx="54">
                <c:v>0.19910435448706618</c:v>
              </c:pt>
              <c:pt idx="55">
                <c:v>0.20260363222767563</c:v>
              </c:pt>
              <c:pt idx="56">
                <c:v>0.20366750078198312</c:v>
              </c:pt>
              <c:pt idx="57">
                <c:v>0.20816194875235466</c:v>
              </c:pt>
              <c:pt idx="58">
                <c:v>0.21585393294544988</c:v>
              </c:pt>
              <c:pt idx="59">
                <c:v>0.22299564804315181</c:v>
              </c:pt>
            </c:numLit>
          </c:val>
          <c:extLst>
            <c:ext xmlns:c16="http://schemas.microsoft.com/office/drawing/2014/chart" uri="{C3380CC4-5D6E-409C-BE32-E72D297353CC}">
              <c16:uniqueId val="{00000004-B92C-47AE-B626-ED739C6D79E7}"/>
            </c:ext>
          </c:extLst>
        </c:ser>
        <c:dLbls>
          <c:dLblPos val="outEnd"/>
          <c:showLegendKey val="0"/>
          <c:showVal val="1"/>
          <c:showCatName val="0"/>
          <c:showSerName val="0"/>
          <c:showPercent val="0"/>
          <c:showBubbleSize val="0"/>
        </c:dLbls>
        <c:gapWidth val="75"/>
        <c:axId val="1469923519"/>
        <c:axId val="1469923999"/>
      </c:barChart>
      <c:catAx>
        <c:axId val="146992351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1469923999"/>
        <c:crosses val="autoZero"/>
        <c:auto val="1"/>
        <c:lblAlgn val="ctr"/>
        <c:lblOffset val="100"/>
        <c:tickLblSkip val="1"/>
        <c:noMultiLvlLbl val="0"/>
      </c:catAx>
      <c:valAx>
        <c:axId val="1469923999"/>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14699235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Segoe UI" panose="020B0502040204020203" pitchFamily="34" charset="0"/>
          <a:cs typeface="Segoe UI" panose="020B0502040204020203"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r>
              <a:rPr lang="en-US" sz="1400" b="1"/>
              <a:t>NSMHS Penetration Rates for Adults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title>
    <c:autoTitleDeleted val="0"/>
    <c:plotArea>
      <c:layout/>
      <c:barChart>
        <c:barDir val="bar"/>
        <c:grouping val="clustered"/>
        <c:varyColors val="0"/>
        <c:ser>
          <c:idx val="0"/>
          <c:order val="0"/>
          <c:spPr>
            <a:solidFill>
              <a:srgbClr val="2D6E8D"/>
            </a:solidFill>
            <a:ln>
              <a:noFill/>
            </a:ln>
            <a:effectLst/>
          </c:spPr>
          <c:invertIfNegative val="0"/>
          <c:dPt>
            <c:idx val="17"/>
            <c:invertIfNegative val="0"/>
            <c:bubble3D val="0"/>
            <c:spPr>
              <a:solidFill>
                <a:srgbClr val="E47225"/>
              </a:solidFill>
              <a:ln>
                <a:noFill/>
              </a:ln>
              <a:effectLst/>
            </c:spPr>
            <c:extLst>
              <c:ext xmlns:c16="http://schemas.microsoft.com/office/drawing/2014/chart" uri="{C3380CC4-5D6E-409C-BE32-E72D297353CC}">
                <c16:uniqueId val="{00000001-4E2F-4533-BB1E-5621947D411D}"/>
              </c:ext>
            </c:extLst>
          </c:dPt>
          <c:dPt>
            <c:idx val="30"/>
            <c:invertIfNegative val="0"/>
            <c:bubble3D val="0"/>
            <c:spPr>
              <a:solidFill>
                <a:srgbClr val="F9A71C"/>
              </a:solidFill>
              <a:ln>
                <a:noFill/>
              </a:ln>
              <a:effectLst/>
            </c:spPr>
            <c:extLst>
              <c:ext xmlns:c16="http://schemas.microsoft.com/office/drawing/2014/chart" uri="{C3380CC4-5D6E-409C-BE32-E72D297353CC}">
                <c16:uniqueId val="{00000003-4E2F-4533-BB1E-5621947D411D}"/>
              </c:ext>
            </c:extLst>
          </c:dPt>
          <c:dLbls>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60"/>
              <c:pt idx="0">
                <c:v>Alpine</c:v>
              </c:pt>
              <c:pt idx="1">
                <c:v>San Benito</c:v>
              </c:pt>
              <c:pt idx="2">
                <c:v>Santa Clara</c:v>
              </c:pt>
              <c:pt idx="3">
                <c:v>Los Angeles</c:v>
              </c:pt>
              <c:pt idx="4">
                <c:v>San Francisco</c:v>
              </c:pt>
              <c:pt idx="5">
                <c:v>Alameda</c:v>
              </c:pt>
              <c:pt idx="6">
                <c:v>Imperial</c:v>
              </c:pt>
              <c:pt idx="7">
                <c:v>Contra Costa</c:v>
              </c:pt>
              <c:pt idx="8">
                <c:v>Monterey</c:v>
              </c:pt>
              <c:pt idx="9">
                <c:v>Fresno</c:v>
              </c:pt>
              <c:pt idx="10">
                <c:v>San Mateo</c:v>
              </c:pt>
              <c:pt idx="11">
                <c:v>Mono</c:v>
              </c:pt>
              <c:pt idx="12">
                <c:v>Sutter</c:v>
              </c:pt>
              <c:pt idx="13">
                <c:v>Glenn</c:v>
              </c:pt>
              <c:pt idx="14">
                <c:v>Sierra</c:v>
              </c:pt>
              <c:pt idx="15">
                <c:v>Kings</c:v>
              </c:pt>
              <c:pt idx="16">
                <c:v>Tulare</c:v>
              </c:pt>
              <c:pt idx="17">
                <c:v>Statewide Rate</c:v>
              </c:pt>
              <c:pt idx="18">
                <c:v>Merced</c:v>
              </c:pt>
              <c:pt idx="19">
                <c:v>Amador</c:v>
              </c:pt>
              <c:pt idx="20">
                <c:v>Sacramento</c:v>
              </c:pt>
              <c:pt idx="21">
                <c:v>Orange</c:v>
              </c:pt>
              <c:pt idx="22">
                <c:v>Trinity</c:v>
              </c:pt>
              <c:pt idx="23">
                <c:v>Calaveras</c:v>
              </c:pt>
              <c:pt idx="24">
                <c:v>Stanislaus</c:v>
              </c:pt>
              <c:pt idx="25">
                <c:v>Ventura</c:v>
              </c:pt>
              <c:pt idx="26">
                <c:v>Solano</c:v>
              </c:pt>
              <c:pt idx="27">
                <c:v>Inyo</c:v>
              </c:pt>
              <c:pt idx="28">
                <c:v>Kern</c:v>
              </c:pt>
              <c:pt idx="29">
                <c:v>Napa</c:v>
              </c:pt>
              <c:pt idx="30">
                <c:v>Statewide Median</c:v>
              </c:pt>
              <c:pt idx="31">
                <c:v>Placer</c:v>
              </c:pt>
              <c:pt idx="32">
                <c:v>Plumas</c:v>
              </c:pt>
              <c:pt idx="33">
                <c:v>Yuba</c:v>
              </c:pt>
              <c:pt idx="34">
                <c:v>Santa Barbara</c:v>
              </c:pt>
              <c:pt idx="35">
                <c:v>El Dorado</c:v>
              </c:pt>
              <c:pt idx="36">
                <c:v>Mariposa</c:v>
              </c:pt>
              <c:pt idx="37">
                <c:v>Modoc</c:v>
              </c:pt>
              <c:pt idx="38">
                <c:v>Yolo</c:v>
              </c:pt>
              <c:pt idx="39">
                <c:v>San Bernardino</c:v>
              </c:pt>
              <c:pt idx="40">
                <c:v>Riverside</c:v>
              </c:pt>
              <c:pt idx="41">
                <c:v>Marin</c:v>
              </c:pt>
              <c:pt idx="42">
                <c:v>Colusa</c:v>
              </c:pt>
              <c:pt idx="43">
                <c:v>Tehama</c:v>
              </c:pt>
              <c:pt idx="44">
                <c:v>Lassen</c:v>
              </c:pt>
              <c:pt idx="45">
                <c:v>Butte</c:v>
              </c:pt>
              <c:pt idx="46">
                <c:v>San Diego</c:v>
              </c:pt>
              <c:pt idx="47">
                <c:v>Madera</c:v>
              </c:pt>
              <c:pt idx="48">
                <c:v>Siskiyou</c:v>
              </c:pt>
              <c:pt idx="49">
                <c:v>Sonoma</c:v>
              </c:pt>
              <c:pt idx="50">
                <c:v>Tuolumne</c:v>
              </c:pt>
              <c:pt idx="51">
                <c:v>Del Norte</c:v>
              </c:pt>
              <c:pt idx="52">
                <c:v>Mendocino</c:v>
              </c:pt>
              <c:pt idx="53">
                <c:v>Santa Cruz</c:v>
              </c:pt>
              <c:pt idx="54">
                <c:v>Lake</c:v>
              </c:pt>
              <c:pt idx="55">
                <c:v>San Luis Obispo</c:v>
              </c:pt>
              <c:pt idx="56">
                <c:v>San Joaquin</c:v>
              </c:pt>
              <c:pt idx="57">
                <c:v>Humboldt</c:v>
              </c:pt>
              <c:pt idx="58">
                <c:v>Nevada</c:v>
              </c:pt>
              <c:pt idx="59">
                <c:v>Shasta</c:v>
              </c:pt>
            </c:strLit>
          </c:cat>
          <c:val>
            <c:numLit>
              <c:formatCode>General</c:formatCode>
              <c:ptCount val="60"/>
              <c:pt idx="0">
                <c:v>4.3010752688172046E-2</c:v>
              </c:pt>
              <c:pt idx="1">
                <c:v>5.861226835224824E-2</c:v>
              </c:pt>
              <c:pt idx="2">
                <c:v>6.2571363947274472E-2</c:v>
              </c:pt>
              <c:pt idx="3">
                <c:v>7.6979654350519802E-2</c:v>
              </c:pt>
              <c:pt idx="4">
                <c:v>8.0258042706631366E-2</c:v>
              </c:pt>
              <c:pt idx="5">
                <c:v>8.0666953760025834E-2</c:v>
              </c:pt>
              <c:pt idx="6">
                <c:v>8.2439236476346753E-2</c:v>
              </c:pt>
              <c:pt idx="7">
                <c:v>8.3225285399340793E-2</c:v>
              </c:pt>
              <c:pt idx="8">
                <c:v>8.4933885305533835E-2</c:v>
              </c:pt>
              <c:pt idx="9">
                <c:v>8.7921587013215341E-2</c:v>
              </c:pt>
              <c:pt idx="10">
                <c:v>9.6383735885680916E-2</c:v>
              </c:pt>
              <c:pt idx="11">
                <c:v>9.7614678899082569E-2</c:v>
              </c:pt>
              <c:pt idx="12">
                <c:v>9.8260383439113419E-2</c:v>
              </c:pt>
              <c:pt idx="13">
                <c:v>9.8892405063291139E-2</c:v>
              </c:pt>
              <c:pt idx="14">
                <c:v>9.8966026587887737E-2</c:v>
              </c:pt>
              <c:pt idx="15">
                <c:v>0.10422256743397826</c:v>
              </c:pt>
              <c:pt idx="16">
                <c:v>0.1042834677970737</c:v>
              </c:pt>
              <c:pt idx="17">
                <c:v>0.10559613991234525</c:v>
              </c:pt>
              <c:pt idx="18">
                <c:v>0.10745237641175598</c:v>
              </c:pt>
              <c:pt idx="19">
                <c:v>0.10790750785041393</c:v>
              </c:pt>
              <c:pt idx="20">
                <c:v>0.10950171955067294</c:v>
              </c:pt>
              <c:pt idx="21">
                <c:v>0.11273461235997523</c:v>
              </c:pt>
              <c:pt idx="22">
                <c:v>0.1152762730227519</c:v>
              </c:pt>
              <c:pt idx="23">
                <c:v>0.11702642532184687</c:v>
              </c:pt>
              <c:pt idx="24">
                <c:v>0.11723940133569802</c:v>
              </c:pt>
              <c:pt idx="25">
                <c:v>0.11725435044139824</c:v>
              </c:pt>
              <c:pt idx="26">
                <c:v>0.11920569773056494</c:v>
              </c:pt>
              <c:pt idx="27">
                <c:v>0.11949685534591195</c:v>
              </c:pt>
              <c:pt idx="28">
                <c:v>0.12236810541971183</c:v>
              </c:pt>
              <c:pt idx="29">
                <c:v>0.122592873388931</c:v>
              </c:pt>
              <c:pt idx="30">
                <c:v>0.12372378775260311</c:v>
              </c:pt>
              <c:pt idx="31">
                <c:v>0.12485470211627521</c:v>
              </c:pt>
              <c:pt idx="32">
                <c:v>0.12598904443091904</c:v>
              </c:pt>
              <c:pt idx="33">
                <c:v>0.12611661523469223</c:v>
              </c:pt>
              <c:pt idx="34">
                <c:v>0.12873894776446981</c:v>
              </c:pt>
              <c:pt idx="35">
                <c:v>0.12916771120581599</c:v>
              </c:pt>
              <c:pt idx="36">
                <c:v>0.13036020583190394</c:v>
              </c:pt>
              <c:pt idx="37">
                <c:v>0.13186813186813187</c:v>
              </c:pt>
              <c:pt idx="38">
                <c:v>0.13401309336435593</c:v>
              </c:pt>
              <c:pt idx="39">
                <c:v>0.13510061280503952</c:v>
              </c:pt>
              <c:pt idx="40">
                <c:v>0.13584642405486347</c:v>
              </c:pt>
              <c:pt idx="41">
                <c:v>0.13669014084507042</c:v>
              </c:pt>
              <c:pt idx="42">
                <c:v>0.13718251624335498</c:v>
              </c:pt>
              <c:pt idx="43">
                <c:v>0.13786027867913725</c:v>
              </c:pt>
              <c:pt idx="44">
                <c:v>0.13849871620601117</c:v>
              </c:pt>
              <c:pt idx="45">
                <c:v>0.14400891876171396</c:v>
              </c:pt>
              <c:pt idx="46">
                <c:v>0.14452748409550484</c:v>
              </c:pt>
              <c:pt idx="47">
                <c:v>0.15074854992945602</c:v>
              </c:pt>
              <c:pt idx="48">
                <c:v>0.15408740710438398</c:v>
              </c:pt>
              <c:pt idx="49">
                <c:v>0.15869175811731764</c:v>
              </c:pt>
              <c:pt idx="50">
                <c:v>0.15980650089111431</c:v>
              </c:pt>
              <c:pt idx="51">
                <c:v>0.16084303937881309</c:v>
              </c:pt>
              <c:pt idx="52">
                <c:v>0.1673572744014733</c:v>
              </c:pt>
              <c:pt idx="53">
                <c:v>0.16745945600817264</c:v>
              </c:pt>
              <c:pt idx="54">
                <c:v>0.17362035225048925</c:v>
              </c:pt>
              <c:pt idx="55">
                <c:v>0.17536441074223913</c:v>
              </c:pt>
              <c:pt idx="56">
                <c:v>0.17994723455047532</c:v>
              </c:pt>
              <c:pt idx="57">
                <c:v>0.18241083983126677</c:v>
              </c:pt>
              <c:pt idx="58">
                <c:v>0.21184780132148553</c:v>
              </c:pt>
              <c:pt idx="59">
                <c:v>0.21494018091625328</c:v>
              </c:pt>
            </c:numLit>
          </c:val>
          <c:extLst>
            <c:ext xmlns:c16="http://schemas.microsoft.com/office/drawing/2014/chart" uri="{C3380CC4-5D6E-409C-BE32-E72D297353CC}">
              <c16:uniqueId val="{00000004-4E2F-4533-BB1E-5621947D411D}"/>
            </c:ext>
          </c:extLst>
        </c:ser>
        <c:dLbls>
          <c:dLblPos val="outEnd"/>
          <c:showLegendKey val="0"/>
          <c:showVal val="1"/>
          <c:showCatName val="0"/>
          <c:showSerName val="0"/>
          <c:showPercent val="0"/>
          <c:showBubbleSize val="0"/>
        </c:dLbls>
        <c:gapWidth val="75"/>
        <c:axId val="1469923519"/>
        <c:axId val="1469923999"/>
      </c:barChart>
      <c:catAx>
        <c:axId val="146992351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1469923999"/>
        <c:crosses val="autoZero"/>
        <c:auto val="1"/>
        <c:lblAlgn val="ctr"/>
        <c:lblOffset val="100"/>
        <c:tickLblSkip val="1"/>
        <c:noMultiLvlLbl val="0"/>
      </c:catAx>
      <c:valAx>
        <c:axId val="1469923999"/>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14699235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Segoe UI" panose="020B0502040204020203" pitchFamily="34" charset="0"/>
          <a:cs typeface="Segoe UI" panose="020B0502040204020203"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r>
              <a:rPr lang="en-US" b="1"/>
              <a:t>SMHS Penetration Rate, Adults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title>
    <c:autoTitleDeleted val="0"/>
    <c:plotArea>
      <c:layout/>
      <c:barChart>
        <c:barDir val="bar"/>
        <c:grouping val="clustered"/>
        <c:varyColors val="0"/>
        <c:ser>
          <c:idx val="0"/>
          <c:order val="0"/>
          <c:spPr>
            <a:solidFill>
              <a:srgbClr val="2D6E8D"/>
            </a:solidFill>
            <a:ln>
              <a:noFill/>
            </a:ln>
            <a:effectLst/>
          </c:spPr>
          <c:invertIfNegative val="0"/>
          <c:dPt>
            <c:idx val="20"/>
            <c:invertIfNegative val="0"/>
            <c:bubble3D val="0"/>
            <c:spPr>
              <a:solidFill>
                <a:srgbClr val="E47225"/>
              </a:solidFill>
              <a:ln>
                <a:noFill/>
              </a:ln>
              <a:effectLst/>
            </c:spPr>
            <c:extLst>
              <c:ext xmlns:c16="http://schemas.microsoft.com/office/drawing/2014/chart" uri="{C3380CC4-5D6E-409C-BE32-E72D297353CC}">
                <c16:uniqueId val="{00000001-0DDA-489B-8B40-EBDF6F7D8039}"/>
              </c:ext>
            </c:extLst>
          </c:dPt>
          <c:dPt>
            <c:idx val="29"/>
            <c:invertIfNegative val="0"/>
            <c:bubble3D val="0"/>
            <c:spPr>
              <a:solidFill>
                <a:srgbClr val="F9A71C"/>
              </a:solidFill>
              <a:ln>
                <a:noFill/>
              </a:ln>
              <a:effectLst/>
            </c:spPr>
            <c:extLst>
              <c:ext xmlns:c16="http://schemas.microsoft.com/office/drawing/2014/chart" uri="{C3380CC4-5D6E-409C-BE32-E72D297353CC}">
                <c16:uniqueId val="{00000003-0DDA-489B-8B40-EBDF6F7D8039}"/>
              </c:ext>
            </c:extLst>
          </c:dPt>
          <c:dLbls>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59"/>
              <c:pt idx="0">
                <c:v>Orange</c:v>
              </c:pt>
              <c:pt idx="1">
                <c:v>Tehama</c:v>
              </c:pt>
              <c:pt idx="2">
                <c:v>Sonoma</c:v>
              </c:pt>
              <c:pt idx="3">
                <c:v>Stanislaus</c:v>
              </c:pt>
              <c:pt idx="4">
                <c:v>San Bernardino</c:v>
              </c:pt>
              <c:pt idx="5">
                <c:v>Santa Barbara</c:v>
              </c:pt>
              <c:pt idx="6">
                <c:v>Yolo</c:v>
              </c:pt>
              <c:pt idx="7">
                <c:v>Sacramento</c:v>
              </c:pt>
              <c:pt idx="8">
                <c:v>Tulare</c:v>
              </c:pt>
              <c:pt idx="9">
                <c:v>Santa Cruz</c:v>
              </c:pt>
              <c:pt idx="10">
                <c:v>Alameda</c:v>
              </c:pt>
              <c:pt idx="11">
                <c:v>Riverside</c:v>
              </c:pt>
              <c:pt idx="12">
                <c:v>Napa</c:v>
              </c:pt>
              <c:pt idx="13">
                <c:v>Solano</c:v>
              </c:pt>
              <c:pt idx="14">
                <c:v>Shasta</c:v>
              </c:pt>
              <c:pt idx="15">
                <c:v>Madera</c:v>
              </c:pt>
              <c:pt idx="16">
                <c:v>El Dorado</c:v>
              </c:pt>
              <c:pt idx="17">
                <c:v>San Diego</c:v>
              </c:pt>
              <c:pt idx="18">
                <c:v>San Joaquin</c:v>
              </c:pt>
              <c:pt idx="19">
                <c:v>Lake</c:v>
              </c:pt>
              <c:pt idx="20">
                <c:v>Statewide Rate</c:v>
              </c:pt>
              <c:pt idx="21">
                <c:v>Kern</c:v>
              </c:pt>
              <c:pt idx="22">
                <c:v>Merced</c:v>
              </c:pt>
              <c:pt idx="23">
                <c:v>Fresno</c:v>
              </c:pt>
              <c:pt idx="24">
                <c:v>Placer</c:v>
              </c:pt>
              <c:pt idx="25">
                <c:v>Sutter</c:v>
              </c:pt>
              <c:pt idx="26">
                <c:v>Marin</c:v>
              </c:pt>
              <c:pt idx="27">
                <c:v>Kings</c:v>
              </c:pt>
              <c:pt idx="28">
                <c:v>Ventura</c:v>
              </c:pt>
              <c:pt idx="29">
                <c:v>Statewide Median</c:v>
              </c:pt>
              <c:pt idx="30">
                <c:v>Los Angeles</c:v>
              </c:pt>
              <c:pt idx="31">
                <c:v>Monterey</c:v>
              </c:pt>
              <c:pt idx="32">
                <c:v>Santa Clara</c:v>
              </c:pt>
              <c:pt idx="33">
                <c:v>Contra Costa</c:v>
              </c:pt>
              <c:pt idx="34">
                <c:v>Yuba</c:v>
              </c:pt>
              <c:pt idx="35">
                <c:v>Inyo</c:v>
              </c:pt>
              <c:pt idx="36">
                <c:v>Humboldt</c:v>
              </c:pt>
              <c:pt idx="37">
                <c:v>Mono</c:v>
              </c:pt>
              <c:pt idx="38">
                <c:v>Trinity</c:v>
              </c:pt>
              <c:pt idx="39">
                <c:v>San Mateo</c:v>
              </c:pt>
              <c:pt idx="40">
                <c:v>San Benito</c:v>
              </c:pt>
              <c:pt idx="41">
                <c:v>Nevada</c:v>
              </c:pt>
              <c:pt idx="42">
                <c:v>San Luis Obispo</c:v>
              </c:pt>
              <c:pt idx="43">
                <c:v>San Francisco</c:v>
              </c:pt>
              <c:pt idx="44">
                <c:v>Butte</c:v>
              </c:pt>
              <c:pt idx="45">
                <c:v>Mendocino</c:v>
              </c:pt>
              <c:pt idx="46">
                <c:v>Del Norte</c:v>
              </c:pt>
              <c:pt idx="47">
                <c:v>Plumas</c:v>
              </c:pt>
              <c:pt idx="48">
                <c:v>Siskiyou</c:v>
              </c:pt>
              <c:pt idx="49">
                <c:v>Colusa</c:v>
              </c:pt>
              <c:pt idx="50">
                <c:v>Imperial</c:v>
              </c:pt>
              <c:pt idx="51">
                <c:v>Glenn</c:v>
              </c:pt>
              <c:pt idx="52">
                <c:v>Tuolumne</c:v>
              </c:pt>
              <c:pt idx="53">
                <c:v>Calaveras</c:v>
              </c:pt>
              <c:pt idx="54">
                <c:v>Mariposa</c:v>
              </c:pt>
              <c:pt idx="55">
                <c:v>Lassen</c:v>
              </c:pt>
              <c:pt idx="56">
                <c:v>Amador</c:v>
              </c:pt>
              <c:pt idx="57">
                <c:v>Modoc</c:v>
              </c:pt>
              <c:pt idx="58">
                <c:v>Sierra</c:v>
              </c:pt>
            </c:strLit>
          </c:cat>
          <c:val>
            <c:numLit>
              <c:formatCode>General</c:formatCode>
              <c:ptCount val="59"/>
              <c:pt idx="0">
                <c:v>1.5866286998792389E-2</c:v>
              </c:pt>
              <c:pt idx="1">
                <c:v>1.771568486245139E-2</c:v>
              </c:pt>
              <c:pt idx="2">
                <c:v>2.0878134329916278E-2</c:v>
              </c:pt>
              <c:pt idx="3">
                <c:v>2.1575056175778307E-2</c:v>
              </c:pt>
              <c:pt idx="4">
                <c:v>2.4212084002392872E-2</c:v>
              </c:pt>
              <c:pt idx="5">
                <c:v>2.5252479425081891E-2</c:v>
              </c:pt>
              <c:pt idx="6">
                <c:v>2.6708362288626362E-2</c:v>
              </c:pt>
              <c:pt idx="7">
                <c:v>2.7394629366098596E-2</c:v>
              </c:pt>
              <c:pt idx="8">
                <c:v>2.778193713357675E-2</c:v>
              </c:pt>
              <c:pt idx="9">
                <c:v>2.7850972282445548E-2</c:v>
              </c:pt>
              <c:pt idx="10">
                <c:v>2.8504435821141112E-2</c:v>
              </c:pt>
              <c:pt idx="11">
                <c:v>2.9841244270682469E-2</c:v>
              </c:pt>
              <c:pt idx="12">
                <c:v>3.056665882906184E-2</c:v>
              </c:pt>
              <c:pt idx="13">
                <c:v>3.1332333508978155E-2</c:v>
              </c:pt>
              <c:pt idx="14">
                <c:v>3.1596572441642864E-2</c:v>
              </c:pt>
              <c:pt idx="15">
                <c:v>3.1879925547503067E-2</c:v>
              </c:pt>
              <c:pt idx="16">
                <c:v>3.2002774624795054E-2</c:v>
              </c:pt>
              <c:pt idx="17">
                <c:v>3.2314378244185586E-2</c:v>
              </c:pt>
              <c:pt idx="18">
                <c:v>3.273034284590403E-2</c:v>
              </c:pt>
              <c:pt idx="19">
                <c:v>3.338963742781946E-2</c:v>
              </c:pt>
              <c:pt idx="20">
                <c:v>3.3692556643078214E-2</c:v>
              </c:pt>
              <c:pt idx="21">
                <c:v>3.4763274743175428E-2</c:v>
              </c:pt>
              <c:pt idx="22">
                <c:v>3.6047073996453328E-2</c:v>
              </c:pt>
              <c:pt idx="23">
                <c:v>3.6054427913727122E-2</c:v>
              </c:pt>
              <c:pt idx="24">
                <c:v>3.630252725010677E-2</c:v>
              </c:pt>
              <c:pt idx="25">
                <c:v>3.6696036696036695E-2</c:v>
              </c:pt>
              <c:pt idx="26">
                <c:v>3.7251261544320673E-2</c:v>
              </c:pt>
              <c:pt idx="27">
                <c:v>3.8133735937271707E-2</c:v>
              </c:pt>
              <c:pt idx="28">
                <c:v>3.8138937947561798E-2</c:v>
              </c:pt>
              <c:pt idx="29">
                <c:v>3.8183239537264407E-2</c:v>
              </c:pt>
              <c:pt idx="30">
                <c:v>3.8227541126967017E-2</c:v>
              </c:pt>
              <c:pt idx="31">
                <c:v>3.8873758410765777E-2</c:v>
              </c:pt>
              <c:pt idx="32">
                <c:v>3.9937133073108616E-2</c:v>
              </c:pt>
              <c:pt idx="33">
                <c:v>4.1480219389345825E-2</c:v>
              </c:pt>
              <c:pt idx="34">
                <c:v>4.2271319093428988E-2</c:v>
              </c:pt>
              <c:pt idx="35">
                <c:v>4.3025362318840576E-2</c:v>
              </c:pt>
              <c:pt idx="36">
                <c:v>4.4701274104683199E-2</c:v>
              </c:pt>
              <c:pt idx="37">
                <c:v>4.5285820341499632E-2</c:v>
              </c:pt>
              <c:pt idx="38">
                <c:v>4.567203131796433E-2</c:v>
              </c:pt>
              <c:pt idx="39">
                <c:v>4.6038024145093392E-2</c:v>
              </c:pt>
              <c:pt idx="40">
                <c:v>4.6336835960303559E-2</c:v>
              </c:pt>
              <c:pt idx="41">
                <c:v>4.688215364893325E-2</c:v>
              </c:pt>
              <c:pt idx="42">
                <c:v>4.7146655757823688E-2</c:v>
              </c:pt>
              <c:pt idx="43">
                <c:v>4.8496124925479334E-2</c:v>
              </c:pt>
              <c:pt idx="44">
                <c:v>4.9730746772205278E-2</c:v>
              </c:pt>
              <c:pt idx="45">
                <c:v>5.0028087103063147E-2</c:v>
              </c:pt>
              <c:pt idx="46">
                <c:v>5.119074115290452E-2</c:v>
              </c:pt>
              <c:pt idx="47">
                <c:v>5.3167651252800978E-2</c:v>
              </c:pt>
              <c:pt idx="48">
                <c:v>5.4912701129750087E-2</c:v>
              </c:pt>
              <c:pt idx="49">
                <c:v>5.7678013973539465E-2</c:v>
              </c:pt>
              <c:pt idx="50">
                <c:v>5.946656923639021E-2</c:v>
              </c:pt>
              <c:pt idx="51">
                <c:v>6.1493079192194239E-2</c:v>
              </c:pt>
              <c:pt idx="52">
                <c:v>6.2957291134932786E-2</c:v>
              </c:pt>
              <c:pt idx="53">
                <c:v>6.3563028477014283E-2</c:v>
              </c:pt>
              <c:pt idx="54">
                <c:v>7.5178224238496433E-2</c:v>
              </c:pt>
              <c:pt idx="55">
                <c:v>7.5778925943322376E-2</c:v>
              </c:pt>
              <c:pt idx="56">
                <c:v>8.4589975585236246E-2</c:v>
              </c:pt>
              <c:pt idx="57">
                <c:v>9.1880341880341887E-2</c:v>
              </c:pt>
              <c:pt idx="58">
                <c:v>0.11755952380952381</c:v>
              </c:pt>
            </c:numLit>
          </c:val>
          <c:extLst>
            <c:ext xmlns:c16="http://schemas.microsoft.com/office/drawing/2014/chart" uri="{C3380CC4-5D6E-409C-BE32-E72D297353CC}">
              <c16:uniqueId val="{00000004-0DDA-489B-8B40-EBDF6F7D8039}"/>
            </c:ext>
          </c:extLst>
        </c:ser>
        <c:dLbls>
          <c:dLblPos val="outEnd"/>
          <c:showLegendKey val="0"/>
          <c:showVal val="1"/>
          <c:showCatName val="0"/>
          <c:showSerName val="0"/>
          <c:showPercent val="0"/>
          <c:showBubbleSize val="0"/>
        </c:dLbls>
        <c:gapWidth val="75"/>
        <c:axId val="1469923519"/>
        <c:axId val="1469923999"/>
      </c:barChart>
      <c:catAx>
        <c:axId val="146992351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1469923999"/>
        <c:crosses val="autoZero"/>
        <c:auto val="1"/>
        <c:lblAlgn val="ctr"/>
        <c:lblOffset val="100"/>
        <c:tickLblSkip val="1"/>
        <c:noMultiLvlLbl val="0"/>
      </c:catAx>
      <c:valAx>
        <c:axId val="1469923999"/>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14699235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Segoe UI" panose="020B0502040204020203" pitchFamily="34" charset="0"/>
          <a:cs typeface="Segoe UI" panose="020B0502040204020203"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r>
              <a:rPr lang="en-US" sz="1400" b="1">
                <a:latin typeface="Segoe UI" panose="020B0502040204020203" pitchFamily="34" charset="0"/>
                <a:ea typeface="Calibri" panose="020F0502020204030204" pitchFamily="34" charset="0"/>
                <a:cs typeface="Segoe UI" panose="020B0502040204020203" pitchFamily="34" charset="0"/>
              </a:rPr>
              <a:t>SMHS Penetration Rate - Children and Youth</a:t>
            </a:r>
            <a:endParaRPr lang="en-US" sz="1200" i="1">
              <a:latin typeface="Segoe UI" panose="020B0502040204020203" pitchFamily="34" charset="0"/>
              <a:ea typeface="Calibri" panose="020F0502020204030204" pitchFamily="34" charset="0"/>
              <a:cs typeface="Segoe UI" panose="020B0502040204020203"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title>
    <c:autoTitleDeleted val="0"/>
    <c:plotArea>
      <c:layout/>
      <c:barChart>
        <c:barDir val="bar"/>
        <c:grouping val="clustered"/>
        <c:varyColors val="0"/>
        <c:ser>
          <c:idx val="0"/>
          <c:order val="0"/>
          <c:spPr>
            <a:solidFill>
              <a:srgbClr val="2D6E8D"/>
            </a:solidFill>
            <a:ln>
              <a:noFill/>
            </a:ln>
            <a:effectLst/>
          </c:spPr>
          <c:invertIfNegative val="0"/>
          <c:dPt>
            <c:idx val="28"/>
            <c:invertIfNegative val="0"/>
            <c:bubble3D val="0"/>
            <c:spPr>
              <a:solidFill>
                <a:srgbClr val="F9A71C"/>
              </a:solidFill>
              <a:ln>
                <a:noFill/>
              </a:ln>
              <a:effectLst/>
            </c:spPr>
            <c:extLst>
              <c:ext xmlns:c16="http://schemas.microsoft.com/office/drawing/2014/chart" uri="{C3380CC4-5D6E-409C-BE32-E72D297353CC}">
                <c16:uniqueId val="{00000001-67CB-4137-B530-A325576AE746}"/>
              </c:ext>
            </c:extLst>
          </c:dPt>
          <c:dPt>
            <c:idx val="30"/>
            <c:invertIfNegative val="0"/>
            <c:bubble3D val="0"/>
            <c:spPr>
              <a:solidFill>
                <a:srgbClr val="E47225"/>
              </a:solidFill>
              <a:ln>
                <a:noFill/>
              </a:ln>
              <a:effectLst/>
            </c:spPr>
            <c:extLst>
              <c:ext xmlns:c16="http://schemas.microsoft.com/office/drawing/2014/chart" uri="{C3380CC4-5D6E-409C-BE32-E72D297353CC}">
                <c16:uniqueId val="{00000003-67CB-4137-B530-A325576AE746}"/>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59"/>
              <c:pt idx="0">
                <c:v>Placer</c:v>
              </c:pt>
              <c:pt idx="1">
                <c:v>Sonoma</c:v>
              </c:pt>
              <c:pt idx="2">
                <c:v>Marin</c:v>
              </c:pt>
              <c:pt idx="3">
                <c:v>San Joaquin</c:v>
              </c:pt>
              <c:pt idx="4">
                <c:v>Tehama</c:v>
              </c:pt>
              <c:pt idx="5">
                <c:v>Stanislaus</c:v>
              </c:pt>
              <c:pt idx="6">
                <c:v>Solano</c:v>
              </c:pt>
              <c:pt idx="7">
                <c:v>Merced</c:v>
              </c:pt>
              <c:pt idx="8">
                <c:v>Santa Barbara</c:v>
              </c:pt>
              <c:pt idx="9">
                <c:v>Riverside</c:v>
              </c:pt>
              <c:pt idx="10">
                <c:v>San Diego</c:v>
              </c:pt>
              <c:pt idx="11">
                <c:v>Sutter</c:v>
              </c:pt>
              <c:pt idx="12">
                <c:v>Madera</c:v>
              </c:pt>
              <c:pt idx="13">
                <c:v>San Benito</c:v>
              </c:pt>
              <c:pt idx="14">
                <c:v>Napa</c:v>
              </c:pt>
              <c:pt idx="15">
                <c:v>Sacramento</c:v>
              </c:pt>
              <c:pt idx="16">
                <c:v>Mono</c:v>
              </c:pt>
              <c:pt idx="17">
                <c:v>Orange</c:v>
              </c:pt>
              <c:pt idx="18">
                <c:v>San Bernardino</c:v>
              </c:pt>
              <c:pt idx="19">
                <c:v>Lake</c:v>
              </c:pt>
              <c:pt idx="20">
                <c:v>Yolo</c:v>
              </c:pt>
              <c:pt idx="21">
                <c:v>Monterey</c:v>
              </c:pt>
              <c:pt idx="22">
                <c:v>Siskiyou</c:v>
              </c:pt>
              <c:pt idx="23">
                <c:v>Yuba</c:v>
              </c:pt>
              <c:pt idx="24">
                <c:v>San Mateo</c:v>
              </c:pt>
              <c:pt idx="25">
                <c:v>Santa Cruz</c:v>
              </c:pt>
              <c:pt idx="26">
                <c:v>Kings</c:v>
              </c:pt>
              <c:pt idx="27">
                <c:v>El Dorado</c:v>
              </c:pt>
              <c:pt idx="28">
                <c:v>Statewide Median</c:v>
              </c:pt>
              <c:pt idx="29">
                <c:v>Shasta</c:v>
              </c:pt>
              <c:pt idx="30">
                <c:v>Statewide Rate</c:v>
              </c:pt>
              <c:pt idx="31">
                <c:v>Tuolumne</c:v>
              </c:pt>
              <c:pt idx="32">
                <c:v>Colusa</c:v>
              </c:pt>
              <c:pt idx="33">
                <c:v>Contra Costa</c:v>
              </c:pt>
              <c:pt idx="34">
                <c:v>Fresno</c:v>
              </c:pt>
              <c:pt idx="35">
                <c:v>Inyo</c:v>
              </c:pt>
              <c:pt idx="36">
                <c:v>San Luis Obispo</c:v>
              </c:pt>
              <c:pt idx="37">
                <c:v>Ventura</c:v>
              </c:pt>
              <c:pt idx="38">
                <c:v>Alameda</c:v>
              </c:pt>
              <c:pt idx="39">
                <c:v>Kern</c:v>
              </c:pt>
              <c:pt idx="40">
                <c:v>Nevada</c:v>
              </c:pt>
              <c:pt idx="41">
                <c:v>Trinity</c:v>
              </c:pt>
              <c:pt idx="42">
                <c:v>San Francisco</c:v>
              </c:pt>
              <c:pt idx="43">
                <c:v>Tulare</c:v>
              </c:pt>
              <c:pt idx="44">
                <c:v>Los Angeles</c:v>
              </c:pt>
              <c:pt idx="45">
                <c:v>Lassen</c:v>
              </c:pt>
              <c:pt idx="46">
                <c:v>Mendocino</c:v>
              </c:pt>
              <c:pt idx="47">
                <c:v>Santa Clara</c:v>
              </c:pt>
              <c:pt idx="48">
                <c:v>Humboldt</c:v>
              </c:pt>
              <c:pt idx="49">
                <c:v>Del Norte</c:v>
              </c:pt>
              <c:pt idx="50">
                <c:v>Sierra</c:v>
              </c:pt>
              <c:pt idx="51">
                <c:v>Mariposa</c:v>
              </c:pt>
              <c:pt idx="52">
                <c:v>Amador</c:v>
              </c:pt>
              <c:pt idx="53">
                <c:v>Calaveras</c:v>
              </c:pt>
              <c:pt idx="54">
                <c:v>Butte</c:v>
              </c:pt>
              <c:pt idx="55">
                <c:v>Glenn</c:v>
              </c:pt>
              <c:pt idx="56">
                <c:v>Plumas</c:v>
              </c:pt>
              <c:pt idx="57">
                <c:v>Imperial</c:v>
              </c:pt>
              <c:pt idx="58">
                <c:v>Modoc</c:v>
              </c:pt>
            </c:strLit>
          </c:cat>
          <c:val>
            <c:numLit>
              <c:formatCode>General</c:formatCode>
              <c:ptCount val="59"/>
              <c:pt idx="0">
                <c:v>1.9268119739803313E-2</c:v>
              </c:pt>
              <c:pt idx="1">
                <c:v>2.1653543307086614E-2</c:v>
              </c:pt>
              <c:pt idx="2">
                <c:v>2.1745504300234558E-2</c:v>
              </c:pt>
              <c:pt idx="3">
                <c:v>2.3461026223076571E-2</c:v>
              </c:pt>
              <c:pt idx="4">
                <c:v>2.4284414584645531E-2</c:v>
              </c:pt>
              <c:pt idx="5">
                <c:v>2.4501855043425846E-2</c:v>
              </c:pt>
              <c:pt idx="6">
                <c:v>2.4505887665427769E-2</c:v>
              </c:pt>
              <c:pt idx="7">
                <c:v>2.8208290877889206E-2</c:v>
              </c:pt>
              <c:pt idx="8">
                <c:v>2.8715671438140366E-2</c:v>
              </c:pt>
              <c:pt idx="9">
                <c:v>2.9295381091966981E-2</c:v>
              </c:pt>
              <c:pt idx="10">
                <c:v>2.9749500329769814E-2</c:v>
              </c:pt>
              <c:pt idx="11">
                <c:v>3.0366180410836559E-2</c:v>
              </c:pt>
              <c:pt idx="12">
                <c:v>3.0503291988262272E-2</c:v>
              </c:pt>
              <c:pt idx="13">
                <c:v>3.19951090279193E-2</c:v>
              </c:pt>
              <c:pt idx="14">
                <c:v>3.2000000000000001E-2</c:v>
              </c:pt>
              <c:pt idx="15">
                <c:v>3.2252375219501722E-2</c:v>
              </c:pt>
              <c:pt idx="16">
                <c:v>3.2317073170731708E-2</c:v>
              </c:pt>
              <c:pt idx="17">
                <c:v>3.2328268439379554E-2</c:v>
              </c:pt>
              <c:pt idx="18">
                <c:v>3.4419559317272537E-2</c:v>
              </c:pt>
              <c:pt idx="19">
                <c:v>3.4804630969609264E-2</c:v>
              </c:pt>
              <c:pt idx="20">
                <c:v>3.4885086723307625E-2</c:v>
              </c:pt>
              <c:pt idx="21">
                <c:v>3.6750062235499127E-2</c:v>
              </c:pt>
              <c:pt idx="22">
                <c:v>3.6775483011325785E-2</c:v>
              </c:pt>
              <c:pt idx="23">
                <c:v>3.6914730510673427E-2</c:v>
              </c:pt>
              <c:pt idx="24">
                <c:v>3.7488378270686677E-2</c:v>
              </c:pt>
              <c:pt idx="25">
                <c:v>3.8977015215280027E-2</c:v>
              </c:pt>
              <c:pt idx="26">
                <c:v>3.9990118271932808E-2</c:v>
              </c:pt>
              <c:pt idx="27">
                <c:v>4.0159923618570237E-2</c:v>
              </c:pt>
              <c:pt idx="28">
                <c:v>4.1231464675867267E-2</c:v>
              </c:pt>
              <c:pt idx="29">
                <c:v>4.1231464675867267E-2</c:v>
              </c:pt>
              <c:pt idx="30">
                <c:v>4.2073945361651363E-2</c:v>
              </c:pt>
              <c:pt idx="31">
                <c:v>4.3778007583591863E-2</c:v>
              </c:pt>
              <c:pt idx="32">
                <c:v>4.4292401872524305E-2</c:v>
              </c:pt>
              <c:pt idx="33">
                <c:v>4.4294402145285641E-2</c:v>
              </c:pt>
              <c:pt idx="34">
                <c:v>4.4444718262133892E-2</c:v>
              </c:pt>
              <c:pt idx="35">
                <c:v>4.5420974889217133E-2</c:v>
              </c:pt>
              <c:pt idx="36">
                <c:v>4.5835506868370721E-2</c:v>
              </c:pt>
              <c:pt idx="37">
                <c:v>4.5842819576075257E-2</c:v>
              </c:pt>
              <c:pt idx="38">
                <c:v>4.6095249702915994E-2</c:v>
              </c:pt>
              <c:pt idx="39">
                <c:v>4.6868648428918622E-2</c:v>
              </c:pt>
              <c:pt idx="40">
                <c:v>4.7141796585003712E-2</c:v>
              </c:pt>
              <c:pt idx="41">
                <c:v>5.1609848484848488E-2</c:v>
              </c:pt>
              <c:pt idx="42">
                <c:v>5.3352150145181437E-2</c:v>
              </c:pt>
              <c:pt idx="43">
                <c:v>5.4885181076573621E-2</c:v>
              </c:pt>
              <c:pt idx="44">
                <c:v>5.4934284989683689E-2</c:v>
              </c:pt>
              <c:pt idx="45">
                <c:v>5.4942233632862644E-2</c:v>
              </c:pt>
              <c:pt idx="46">
                <c:v>5.9450497394599719E-2</c:v>
              </c:pt>
              <c:pt idx="47">
                <c:v>6.1843438860072736E-2</c:v>
              </c:pt>
              <c:pt idx="48">
                <c:v>6.5529581261328254E-2</c:v>
              </c:pt>
              <c:pt idx="49">
                <c:v>6.6179375740813909E-2</c:v>
              </c:pt>
              <c:pt idx="50">
                <c:v>6.6889632107023408E-2</c:v>
              </c:pt>
              <c:pt idx="51">
                <c:v>6.7889908256880738E-2</c:v>
              </c:pt>
              <c:pt idx="52">
                <c:v>6.7901234567901231E-2</c:v>
              </c:pt>
              <c:pt idx="53">
                <c:v>7.2073699421965315E-2</c:v>
              </c:pt>
              <c:pt idx="54">
                <c:v>7.4026663336351425E-2</c:v>
              </c:pt>
              <c:pt idx="55">
                <c:v>7.7544910179640714E-2</c:v>
              </c:pt>
              <c:pt idx="56">
                <c:v>7.9823505816285598E-2</c:v>
              </c:pt>
              <c:pt idx="57">
                <c:v>8.0632134983519968E-2</c:v>
              </c:pt>
              <c:pt idx="58">
                <c:v>0.10402042118698149</c:v>
              </c:pt>
            </c:numLit>
          </c:val>
          <c:extLst>
            <c:ext xmlns:c16="http://schemas.microsoft.com/office/drawing/2014/chart" uri="{C3380CC4-5D6E-409C-BE32-E72D297353CC}">
              <c16:uniqueId val="{00000004-67CB-4137-B530-A325576AE746}"/>
            </c:ext>
          </c:extLst>
        </c:ser>
        <c:dLbls>
          <c:dLblPos val="outEnd"/>
          <c:showLegendKey val="0"/>
          <c:showVal val="1"/>
          <c:showCatName val="0"/>
          <c:showSerName val="0"/>
          <c:showPercent val="0"/>
          <c:showBubbleSize val="0"/>
        </c:dLbls>
        <c:gapWidth val="75"/>
        <c:axId val="1469923519"/>
        <c:axId val="1469923999"/>
      </c:barChart>
      <c:catAx>
        <c:axId val="146992351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Calibri" panose="020F0502020204030204" pitchFamily="34" charset="0"/>
                <a:cs typeface="Segoe UI" panose="020B0502040204020203" pitchFamily="34" charset="0"/>
              </a:defRPr>
            </a:pPr>
            <a:endParaRPr lang="en-US"/>
          </a:p>
        </c:txPr>
        <c:crossAx val="1469923999"/>
        <c:crosses val="autoZero"/>
        <c:auto val="1"/>
        <c:lblAlgn val="ctr"/>
        <c:lblOffset val="100"/>
        <c:noMultiLvlLbl val="0"/>
      </c:catAx>
      <c:valAx>
        <c:axId val="1469923999"/>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14699235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Segoe UI" panose="020B0502040204020203" pitchFamily="34" charset="0"/>
                <a:ea typeface="+mn-ea"/>
                <a:cs typeface="Segoe UI" panose="020B0502040204020203" pitchFamily="34" charset="0"/>
              </a:defRPr>
            </a:pPr>
            <a:r>
              <a:rPr lang="en-US" sz="1400" b="1" i="0" u="none" strike="noStrike" baseline="0">
                <a:effectLst/>
              </a:rPr>
              <a:t>Rate of People Experiencing Homelessness Who Accessed Services from a Continuum of Care (CoC) (Rate per 10,000 people by CoC Region)</a:t>
            </a:r>
            <a:endParaRPr lang="en-US" sz="1400" b="1" i="0" u="none" strike="noStrike" kern="1200" spc="0" baseline="0">
              <a:solidFill>
                <a:sysClr val="windowText" lastClr="000000">
                  <a:lumMod val="65000"/>
                  <a:lumOff val="35000"/>
                </a:sysClr>
              </a:solidFill>
              <a:latin typeface="Segoe UI" panose="020B0502040204020203" pitchFamily="34" charset="0"/>
              <a:cs typeface="Segoe UI" panose="020B0502040204020203" pitchFamily="34" charset="0"/>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Segoe UI" panose="020B0502040204020203" pitchFamily="34" charset="0"/>
              <a:ea typeface="+mn-ea"/>
              <a:cs typeface="Segoe UI" panose="020B0502040204020203" pitchFamily="34" charset="0"/>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rgbClr val="00B050"/>
          </a:solidFill>
          <a:ln>
            <a:noFill/>
          </a:ln>
          <a:effectLst/>
        </c:spPr>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6323707602847987"/>
          <c:y val="6.4951939098898945E-2"/>
          <c:w val="0.80183848842099159"/>
          <c:h val="0.90924455189989217"/>
        </c:manualLayout>
      </c:layout>
      <c:barChart>
        <c:barDir val="bar"/>
        <c:grouping val="clustered"/>
        <c:varyColors val="0"/>
        <c:ser>
          <c:idx val="0"/>
          <c:order val="0"/>
          <c:tx>
            <c:v>Total</c:v>
          </c:tx>
          <c:spPr>
            <a:solidFill>
              <a:srgbClr val="E47225"/>
            </a:solidFill>
            <a:ln>
              <a:noFill/>
            </a:ln>
            <a:effectLst/>
          </c:spPr>
          <c:invertIfNegative val="0"/>
          <c:dPt>
            <c:idx val="33"/>
            <c:invertIfNegative val="0"/>
            <c:bubble3D val="0"/>
            <c:spPr>
              <a:solidFill>
                <a:srgbClr val="1F456B"/>
              </a:solidFill>
              <a:ln>
                <a:noFill/>
              </a:ln>
              <a:effectLst/>
            </c:spPr>
            <c:extLst>
              <c:ext xmlns:c16="http://schemas.microsoft.com/office/drawing/2014/chart" uri="{C3380CC4-5D6E-409C-BE32-E72D297353CC}">
                <c16:uniqueId val="{00000001-A8BA-430C-BEC4-9657BA425B7E}"/>
              </c:ext>
            </c:extLst>
          </c:dPt>
          <c:dPt>
            <c:idx val="41"/>
            <c:invertIfNegative val="0"/>
            <c:bubble3D val="0"/>
            <c:spPr>
              <a:solidFill>
                <a:srgbClr val="2D6E8D"/>
              </a:solidFill>
              <a:ln>
                <a:noFill/>
              </a:ln>
              <a:effectLst/>
            </c:spPr>
            <c:extLst>
              <c:ext xmlns:c16="http://schemas.microsoft.com/office/drawing/2014/chart" uri="{C3380CC4-5D6E-409C-BE32-E72D297353CC}">
                <c16:uniqueId val="{00000002-A8BA-430C-BEC4-9657BA425B7E}"/>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60"/>
              <c:pt idx="0">
                <c:v>Solano</c:v>
              </c:pt>
              <c:pt idx="1">
                <c:v>El Dorado</c:v>
              </c:pt>
              <c:pt idx="2">
                <c:v>Ventura</c:v>
              </c:pt>
              <c:pt idx="3">
                <c:v>Mono</c:v>
              </c:pt>
              <c:pt idx="4">
                <c:v>Alpine</c:v>
              </c:pt>
              <c:pt idx="5">
                <c:v>Inyo</c:v>
              </c:pt>
              <c:pt idx="6">
                <c:v>San Bernardino</c:v>
              </c:pt>
              <c:pt idx="7">
                <c:v>Riverside</c:v>
              </c:pt>
              <c:pt idx="8">
                <c:v>Mariposa</c:v>
              </c:pt>
              <c:pt idx="9">
                <c:v>Amador</c:v>
              </c:pt>
              <c:pt idx="10">
                <c:v>Calaveras</c:v>
              </c:pt>
              <c:pt idx="11">
                <c:v>Tuolumne</c:v>
              </c:pt>
              <c:pt idx="12">
                <c:v>Placer</c:v>
              </c:pt>
              <c:pt idx="13">
                <c:v>Monterey</c:v>
              </c:pt>
              <c:pt idx="14">
                <c:v>San Benito</c:v>
              </c:pt>
              <c:pt idx="15">
                <c:v>Lake</c:v>
              </c:pt>
              <c:pt idx="16">
                <c:v>Sonoma</c:v>
              </c:pt>
              <c:pt idx="17">
                <c:v>Contra Costa</c:v>
              </c:pt>
              <c:pt idx="18">
                <c:v>Yolo</c:v>
              </c:pt>
              <c:pt idx="19">
                <c:v>Santa Cruz</c:v>
              </c:pt>
              <c:pt idx="20">
                <c:v>Marin</c:v>
              </c:pt>
              <c:pt idx="21">
                <c:v>Siskiyou</c:v>
              </c:pt>
              <c:pt idx="22">
                <c:v>Shasta</c:v>
              </c:pt>
              <c:pt idx="23">
                <c:v>Lassen</c:v>
              </c:pt>
              <c:pt idx="24">
                <c:v>Plumas</c:v>
              </c:pt>
              <c:pt idx="25">
                <c:v>Del Norte</c:v>
              </c:pt>
              <c:pt idx="26">
                <c:v>Sierra</c:v>
              </c:pt>
              <c:pt idx="27">
                <c:v>Modoc</c:v>
              </c:pt>
              <c:pt idx="28">
                <c:v>Orange</c:v>
              </c:pt>
              <c:pt idx="29">
                <c:v>Kings</c:v>
              </c:pt>
              <c:pt idx="30">
                <c:v>Tulare</c:v>
              </c:pt>
              <c:pt idx="31">
                <c:v>Napa</c:v>
              </c:pt>
              <c:pt idx="32">
                <c:v>San Mateo</c:v>
              </c:pt>
              <c:pt idx="33">
                <c:v>Statewide Median</c:v>
              </c:pt>
              <c:pt idx="34">
                <c:v>Santa Clara</c:v>
              </c:pt>
              <c:pt idx="35">
                <c:v>San Diego</c:v>
              </c:pt>
              <c:pt idx="36">
                <c:v>Sacramento</c:v>
              </c:pt>
              <c:pt idx="37">
                <c:v>Alameda</c:v>
              </c:pt>
              <c:pt idx="38">
                <c:v>Glenn</c:v>
              </c:pt>
              <c:pt idx="39">
                <c:v>Trinity</c:v>
              </c:pt>
              <c:pt idx="40">
                <c:v>Colusa</c:v>
              </c:pt>
              <c:pt idx="41">
                <c:v>Statewide Rate</c:v>
              </c:pt>
              <c:pt idx="42">
                <c:v>Fresno</c:v>
              </c:pt>
              <c:pt idx="43">
                <c:v>Madera</c:v>
              </c:pt>
              <c:pt idx="44">
                <c:v>Kern</c:v>
              </c:pt>
              <c:pt idx="45">
                <c:v>Imperial</c:v>
              </c:pt>
              <c:pt idx="46">
                <c:v>Santa Barbara</c:v>
              </c:pt>
              <c:pt idx="47">
                <c:v>Tehama</c:v>
              </c:pt>
              <c:pt idx="48">
                <c:v>San Joaquin</c:v>
              </c:pt>
              <c:pt idx="49">
                <c:v>San Luis Obispo</c:v>
              </c:pt>
              <c:pt idx="50">
                <c:v>Stanislaus</c:v>
              </c:pt>
              <c:pt idx="51">
                <c:v>Nevada</c:v>
              </c:pt>
              <c:pt idx="52">
                <c:v>Merced</c:v>
              </c:pt>
              <c:pt idx="53">
                <c:v>Los Angeles</c:v>
              </c:pt>
              <c:pt idx="54">
                <c:v>Mendocino</c:v>
              </c:pt>
              <c:pt idx="55">
                <c:v>Yuba</c:v>
              </c:pt>
              <c:pt idx="56">
                <c:v>Sutter</c:v>
              </c:pt>
              <c:pt idx="57">
                <c:v>Humboldt</c:v>
              </c:pt>
              <c:pt idx="58">
                <c:v>Butte</c:v>
              </c:pt>
              <c:pt idx="59">
                <c:v>San Francisco</c:v>
              </c:pt>
            </c:strLit>
          </c:cat>
          <c:val>
            <c:numLit>
              <c:formatCode>General</c:formatCode>
              <c:ptCount val="60"/>
              <c:pt idx="0">
                <c:v>31.410139397797948</c:v>
              </c:pt>
              <c:pt idx="1">
                <c:v>32.775797934604483</c:v>
              </c:pt>
              <c:pt idx="2">
                <c:v>35.14989332079702</c:v>
              </c:pt>
              <c:pt idx="3">
                <c:v>40.019551536628583</c:v>
              </c:pt>
              <c:pt idx="4">
                <c:v>40.019551536628583</c:v>
              </c:pt>
              <c:pt idx="5">
                <c:v>40.019551536628583</c:v>
              </c:pt>
              <c:pt idx="6">
                <c:v>40.822349678517732</c:v>
              </c:pt>
              <c:pt idx="7">
                <c:v>50.889850195109858</c:v>
              </c:pt>
              <c:pt idx="8">
                <c:v>58.119486642549489</c:v>
              </c:pt>
              <c:pt idx="9">
                <c:v>58.119486642549489</c:v>
              </c:pt>
              <c:pt idx="10">
                <c:v>58.119486642549489</c:v>
              </c:pt>
              <c:pt idx="11">
                <c:v>58.119486642549489</c:v>
              </c:pt>
              <c:pt idx="12">
                <c:v>59.353906521138633</c:v>
              </c:pt>
              <c:pt idx="13">
                <c:v>62.257214901643223</c:v>
              </c:pt>
              <c:pt idx="14">
                <c:v>62.257214901643223</c:v>
              </c:pt>
              <c:pt idx="15">
                <c:v>64.822180971743421</c:v>
              </c:pt>
              <c:pt idx="16">
                <c:v>68.595219712252913</c:v>
              </c:pt>
              <c:pt idx="17">
                <c:v>69.340490465574334</c:v>
              </c:pt>
              <c:pt idx="18">
                <c:v>70.054048171793383</c:v>
              </c:pt>
              <c:pt idx="19">
                <c:v>75.091666125017682</c:v>
              </c:pt>
              <c:pt idx="20">
                <c:v>75.233778944761738</c:v>
              </c:pt>
              <c:pt idx="21">
                <c:v>75.431591461208455</c:v>
              </c:pt>
              <c:pt idx="22">
                <c:v>75.431591461208455</c:v>
              </c:pt>
              <c:pt idx="23">
                <c:v>75.431591461208455</c:v>
              </c:pt>
              <c:pt idx="24">
                <c:v>75.431591461208455</c:v>
              </c:pt>
              <c:pt idx="25">
                <c:v>75.431591461208455</c:v>
              </c:pt>
              <c:pt idx="26">
                <c:v>75.431591461208455</c:v>
              </c:pt>
              <c:pt idx="27">
                <c:v>75.431591461208455</c:v>
              </c:pt>
              <c:pt idx="28">
                <c:v>76.042292844944839</c:v>
              </c:pt>
              <c:pt idx="29">
                <c:v>76.564106620264184</c:v>
              </c:pt>
              <c:pt idx="30">
                <c:v>76.564106620264184</c:v>
              </c:pt>
              <c:pt idx="31">
                <c:v>78.293898630795098</c:v>
              </c:pt>
              <c:pt idx="32">
                <c:v>80.883537343412925</c:v>
              </c:pt>
              <c:pt idx="33">
                <c:v>82.904060093992726</c:v>
              </c:pt>
              <c:pt idx="34">
                <c:v>82.904060093992726</c:v>
              </c:pt>
              <c:pt idx="35">
                <c:v>83.248393794077188</c:v>
              </c:pt>
              <c:pt idx="36">
                <c:v>83.463360197135884</c:v>
              </c:pt>
              <c:pt idx="37">
                <c:v>84.176433311058901</c:v>
              </c:pt>
              <c:pt idx="38">
                <c:v>87.945804726897137</c:v>
              </c:pt>
              <c:pt idx="39">
                <c:v>87.945804726897137</c:v>
              </c:pt>
              <c:pt idx="40">
                <c:v>87.945804726897137</c:v>
              </c:pt>
              <c:pt idx="41">
                <c:v>91.197803126498044</c:v>
              </c:pt>
              <c:pt idx="42">
                <c:v>94.235690920492885</c:v>
              </c:pt>
              <c:pt idx="43">
                <c:v>94.235690920492885</c:v>
              </c:pt>
              <c:pt idx="44">
                <c:v>95.850386290516724</c:v>
              </c:pt>
              <c:pt idx="45">
                <c:v>100.52664793892448</c:v>
              </c:pt>
              <c:pt idx="46">
                <c:v>100.71228331788504</c:v>
              </c:pt>
              <c:pt idx="47">
                <c:v>107.40261341222879</c:v>
              </c:pt>
              <c:pt idx="48">
                <c:v>111.57790914709132</c:v>
              </c:pt>
              <c:pt idx="49">
                <c:v>114.43727608747368</c:v>
              </c:pt>
              <c:pt idx="50">
                <c:v>116.62405019676116</c:v>
              </c:pt>
              <c:pt idx="51">
                <c:v>117.99641306584867</c:v>
              </c:pt>
              <c:pt idx="52">
                <c:v>118.21731981364758</c:v>
              </c:pt>
              <c:pt idx="53">
                <c:v>119.06436125378944</c:v>
              </c:pt>
              <c:pt idx="54">
                <c:v>156.77604704403643</c:v>
              </c:pt>
              <c:pt idx="55">
                <c:v>164.96978276256328</c:v>
              </c:pt>
              <c:pt idx="56">
                <c:v>164.96978276256328</c:v>
              </c:pt>
              <c:pt idx="57">
                <c:v>191.51397544501251</c:v>
              </c:pt>
              <c:pt idx="58">
                <c:v>211.56333867511051</c:v>
              </c:pt>
              <c:pt idx="59">
                <c:v>249.86773598619507</c:v>
              </c:pt>
            </c:numLit>
          </c:val>
          <c:extLst>
            <c:ext xmlns:c16="http://schemas.microsoft.com/office/drawing/2014/chart" uri="{C3380CC4-5D6E-409C-BE32-E72D297353CC}">
              <c16:uniqueId val="{00000000-A8BA-430C-BEC4-9657BA425B7E}"/>
            </c:ext>
          </c:extLst>
        </c:ser>
        <c:dLbls>
          <c:showLegendKey val="0"/>
          <c:showVal val="0"/>
          <c:showCatName val="0"/>
          <c:showSerName val="0"/>
          <c:showPercent val="0"/>
          <c:showBubbleSize val="0"/>
        </c:dLbls>
        <c:gapWidth val="75"/>
        <c:axId val="1214141503"/>
        <c:axId val="1046958911"/>
      </c:barChart>
      <c:catAx>
        <c:axId val="1214141503"/>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1046958911"/>
        <c:crosses val="autoZero"/>
        <c:auto val="1"/>
        <c:lblAlgn val="ctr"/>
        <c:lblOffset val="100"/>
        <c:noMultiLvlLbl val="0"/>
      </c:catAx>
      <c:valAx>
        <c:axId val="104695891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121414150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r>
              <a:rPr lang="en-US" sz="1400" b="1" i="0" u="none" strike="noStrike" kern="1200" spc="0" baseline="0">
                <a:solidFill>
                  <a:sysClr val="windowText" lastClr="000000">
                    <a:lumMod val="65000"/>
                    <a:lumOff val="35000"/>
                  </a:sysClr>
                </a:solidFill>
                <a:latin typeface="Segoe UI" panose="020B0502040204020203" pitchFamily="34" charset="0"/>
                <a:cs typeface="Segoe UI" panose="020B0502040204020203" pitchFamily="34" charset="0"/>
              </a:rPr>
              <a:t>PIT Count Rate of People Experiencing Homelessness</a:t>
            </a:r>
          </a:p>
          <a:p>
            <a:pPr>
              <a:defRPr>
                <a:latin typeface="Segoe UI" panose="020B0502040204020203" pitchFamily="34" charset="0"/>
                <a:cs typeface="Segoe UI" panose="020B0502040204020203" pitchFamily="34" charset="0"/>
              </a:defRPr>
            </a:pPr>
            <a:r>
              <a:rPr lang="en-US" sz="1400" b="1" i="0" u="none" strike="noStrike" kern="1200" spc="0" baseline="0">
                <a:solidFill>
                  <a:sysClr val="windowText" lastClr="000000">
                    <a:lumMod val="65000"/>
                    <a:lumOff val="35000"/>
                  </a:sysClr>
                </a:solidFill>
                <a:latin typeface="Segoe UI" panose="020B0502040204020203" pitchFamily="34" charset="0"/>
                <a:cs typeface="Segoe UI" panose="020B0502040204020203" pitchFamily="34" charset="0"/>
              </a:rPr>
              <a:t>(Rate per 10,000 people by CoC Region)</a:t>
            </a:r>
            <a:endParaRPr lang="en-US" sz="1400" b="1" i="1" u="none" strike="noStrike" kern="1200" spc="0" baseline="0">
              <a:solidFill>
                <a:sysClr val="windowText" lastClr="000000">
                  <a:lumMod val="65000"/>
                  <a:lumOff val="35000"/>
                </a:sysClr>
              </a:solidFill>
              <a:latin typeface="Segoe UI" panose="020B0502040204020203" pitchFamily="34" charset="0"/>
              <a:cs typeface="Segoe UI" panose="020B0502040204020203"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00B050"/>
          </a:solidFill>
          <a:ln>
            <a:noFill/>
          </a:ln>
          <a:effectLst/>
        </c:spPr>
      </c:pivotFmt>
      <c:pivotFmt>
        <c:idx val="2"/>
        <c:spPr>
          <a:solidFill>
            <a:srgbClr val="00B050"/>
          </a:solidFill>
          <a:ln>
            <a:noFill/>
          </a:ln>
          <a:effectLst/>
        </c:spPr>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v>Total</c:v>
          </c:tx>
          <c:spPr>
            <a:solidFill>
              <a:schemeClr val="accent1"/>
            </a:solidFill>
            <a:ln>
              <a:noFill/>
            </a:ln>
            <a:effectLst/>
          </c:spPr>
          <c:invertIfNegative val="0"/>
          <c:dPt>
            <c:idx val="27"/>
            <c:invertIfNegative val="0"/>
            <c:bubble3D val="0"/>
            <c:spPr>
              <a:solidFill>
                <a:srgbClr val="F9A71C"/>
              </a:solidFill>
              <a:ln>
                <a:noFill/>
              </a:ln>
              <a:effectLst/>
            </c:spPr>
            <c:extLst>
              <c:ext xmlns:c16="http://schemas.microsoft.com/office/drawing/2014/chart" uri="{C3380CC4-5D6E-409C-BE32-E72D297353CC}">
                <c16:uniqueId val="{00000002-7228-42E4-8C62-E95527ACD0C0}"/>
              </c:ext>
            </c:extLst>
          </c:dPt>
          <c:dPt>
            <c:idx val="32"/>
            <c:invertIfNegative val="0"/>
            <c:bubble3D val="0"/>
            <c:extLst>
              <c:ext xmlns:c16="http://schemas.microsoft.com/office/drawing/2014/chart" uri="{C3380CC4-5D6E-409C-BE32-E72D297353CC}">
                <c16:uniqueId val="{00000000-7228-42E4-8C62-E95527ACD0C0}"/>
              </c:ext>
            </c:extLst>
          </c:dPt>
          <c:dPt>
            <c:idx val="33"/>
            <c:invertIfNegative val="0"/>
            <c:bubble3D val="0"/>
            <c:spPr>
              <a:solidFill>
                <a:srgbClr val="E47225"/>
              </a:solidFill>
              <a:ln>
                <a:noFill/>
              </a:ln>
              <a:effectLst/>
            </c:spPr>
            <c:extLst>
              <c:ext xmlns:c16="http://schemas.microsoft.com/office/drawing/2014/chart" uri="{C3380CC4-5D6E-409C-BE32-E72D297353CC}">
                <c16:uniqueId val="{00000003-7228-42E4-8C62-E95527ACD0C0}"/>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60"/>
              <c:pt idx="0">
                <c:v>El Dorado</c:v>
              </c:pt>
              <c:pt idx="1">
                <c:v>Placer</c:v>
              </c:pt>
              <c:pt idx="2">
                <c:v>Riverside</c:v>
              </c:pt>
              <c:pt idx="3">
                <c:v>San Bernardino</c:v>
              </c:pt>
              <c:pt idx="4">
                <c:v>Orange</c:v>
              </c:pt>
              <c:pt idx="5">
                <c:v>Contra Costa</c:v>
              </c:pt>
              <c:pt idx="6">
                <c:v>Kings</c:v>
              </c:pt>
              <c:pt idx="7">
                <c:v>Tulare</c:v>
              </c:pt>
              <c:pt idx="8">
                <c:v>Ventura</c:v>
              </c:pt>
              <c:pt idx="9">
                <c:v>Merced</c:v>
              </c:pt>
              <c:pt idx="10">
                <c:v>Kern</c:v>
              </c:pt>
              <c:pt idx="11">
                <c:v>San Mateo</c:v>
              </c:pt>
              <c:pt idx="12">
                <c:v>Napa</c:v>
              </c:pt>
              <c:pt idx="13">
                <c:v>Mono</c:v>
              </c:pt>
              <c:pt idx="14">
                <c:v>Inyo</c:v>
              </c:pt>
              <c:pt idx="15">
                <c:v>Alpine</c:v>
              </c:pt>
              <c:pt idx="16">
                <c:v>San Diego</c:v>
              </c:pt>
              <c:pt idx="17">
                <c:v>Fresno</c:v>
              </c:pt>
              <c:pt idx="18">
                <c:v>Madera</c:v>
              </c:pt>
              <c:pt idx="19">
                <c:v>Stanislaus</c:v>
              </c:pt>
              <c:pt idx="20">
                <c:v>Colusa</c:v>
              </c:pt>
              <c:pt idx="21">
                <c:v>Trinity</c:v>
              </c:pt>
              <c:pt idx="22">
                <c:v>Glenn</c:v>
              </c:pt>
              <c:pt idx="23">
                <c:v>Solano</c:v>
              </c:pt>
              <c:pt idx="24">
                <c:v>San Luis Obispo</c:v>
              </c:pt>
              <c:pt idx="25">
                <c:v>Sacramento</c:v>
              </c:pt>
              <c:pt idx="26">
                <c:v>Yolo</c:v>
              </c:pt>
              <c:pt idx="27">
                <c:v>Statewide Median</c:v>
              </c:pt>
              <c:pt idx="28">
                <c:v>Marin</c:v>
              </c:pt>
              <c:pt idx="29">
                <c:v>Amador</c:v>
              </c:pt>
              <c:pt idx="30">
                <c:v>Calaveras</c:v>
              </c:pt>
              <c:pt idx="31">
                <c:v>Tuolumne</c:v>
              </c:pt>
              <c:pt idx="32">
                <c:v>Mariposa</c:v>
              </c:pt>
              <c:pt idx="33">
                <c:v>Statewide Rate</c:v>
              </c:pt>
              <c:pt idx="34">
                <c:v>Santa Barbara</c:v>
              </c:pt>
              <c:pt idx="35">
                <c:v>Tehama</c:v>
              </c:pt>
              <c:pt idx="36">
                <c:v>Sutter</c:v>
              </c:pt>
              <c:pt idx="37">
                <c:v>Yuba</c:v>
              </c:pt>
              <c:pt idx="38">
                <c:v>Nevada</c:v>
              </c:pt>
              <c:pt idx="39">
                <c:v>Sonoma</c:v>
              </c:pt>
              <c:pt idx="40">
                <c:v>Santa Clara</c:v>
              </c:pt>
              <c:pt idx="41">
                <c:v>Alameda</c:v>
              </c:pt>
              <c:pt idx="42">
                <c:v>San Joaquin</c:v>
              </c:pt>
              <c:pt idx="43">
                <c:v>San Benito</c:v>
              </c:pt>
              <c:pt idx="44">
                <c:v>Monterey</c:v>
              </c:pt>
              <c:pt idx="45">
                <c:v>Butte</c:v>
              </c:pt>
              <c:pt idx="46">
                <c:v>Santa Cruz</c:v>
              </c:pt>
              <c:pt idx="47">
                <c:v>Siskiyou</c:v>
              </c:pt>
              <c:pt idx="48">
                <c:v>Sierra</c:v>
              </c:pt>
              <c:pt idx="49">
                <c:v>Shasta</c:v>
              </c:pt>
              <c:pt idx="50">
                <c:v>Lassen</c:v>
              </c:pt>
              <c:pt idx="51">
                <c:v>Del Norte</c:v>
              </c:pt>
              <c:pt idx="52">
                <c:v>Plumas</c:v>
              </c:pt>
              <c:pt idx="53">
                <c:v>Modoc</c:v>
              </c:pt>
              <c:pt idx="54">
                <c:v>Los Angeles</c:v>
              </c:pt>
              <c:pt idx="55">
                <c:v>Imperial</c:v>
              </c:pt>
              <c:pt idx="56">
                <c:v>Mendocino</c:v>
              </c:pt>
              <c:pt idx="57">
                <c:v>Lake</c:v>
              </c:pt>
              <c:pt idx="58">
                <c:v>San Francisco</c:v>
              </c:pt>
              <c:pt idx="59">
                <c:v>Humboldt</c:v>
              </c:pt>
            </c:strLit>
          </c:cat>
          <c:val>
            <c:numLit>
              <c:formatCode>General</c:formatCode>
              <c:ptCount val="60"/>
              <c:pt idx="0">
                <c:v>14.775121608615352</c:v>
              </c:pt>
              <c:pt idx="1">
                <c:v>16.573763873444438</c:v>
              </c:pt>
              <c:pt idx="2">
                <c:v>17.04753811723603</c:v>
              </c:pt>
              <c:pt idx="3">
                <c:v>19.37957133572386</c:v>
              </c:pt>
              <c:pt idx="4">
                <c:v>23.381928754000231</c:v>
              </c:pt>
              <c:pt idx="5">
                <c:v>24.614185840133327</c:v>
              </c:pt>
              <c:pt idx="6">
                <c:v>26.449418650636719</c:v>
              </c:pt>
              <c:pt idx="7">
                <c:v>26.449418650636719</c:v>
              </c:pt>
              <c:pt idx="8">
                <c:v>28.42367916681734</c:v>
              </c:pt>
              <c:pt idx="9">
                <c:v>28.672238969580707</c:v>
              </c:pt>
              <c:pt idx="10">
                <c:v>29.207064848657286</c:v>
              </c:pt>
              <c:pt idx="11">
                <c:v>29.32458460280332</c:v>
              </c:pt>
              <c:pt idx="12">
                <c:v>31.077348066298342</c:v>
              </c:pt>
              <c:pt idx="13">
                <c:v>32.382232541088776</c:v>
              </c:pt>
              <c:pt idx="14">
                <c:v>32.382232541088776</c:v>
              </c:pt>
              <c:pt idx="15">
                <c:v>32.382232541088776</c:v>
              </c:pt>
              <c:pt idx="16">
                <c:v>32.431460443251368</c:v>
              </c:pt>
              <c:pt idx="17">
                <c:v>36.482432501144046</c:v>
              </c:pt>
              <c:pt idx="18">
                <c:v>36.482432501144046</c:v>
              </c:pt>
              <c:pt idx="19">
                <c:v>37.212338828137753</c:v>
              </c:pt>
              <c:pt idx="20">
                <c:v>37.669360228446443</c:v>
              </c:pt>
              <c:pt idx="21">
                <c:v>37.669360228446443</c:v>
              </c:pt>
              <c:pt idx="22">
                <c:v>37.669360228446443</c:v>
              </c:pt>
              <c:pt idx="23">
                <c:v>38.400064111411382</c:v>
              </c:pt>
              <c:pt idx="24">
                <c:v>41.720074279485438</c:v>
              </c:pt>
              <c:pt idx="25">
                <c:v>41.753772041447014</c:v>
              </c:pt>
              <c:pt idx="26">
                <c:v>42.712565293093441</c:v>
              </c:pt>
              <c:pt idx="27">
                <c:v>42.712565293093441</c:v>
              </c:pt>
              <c:pt idx="28">
                <c:v>42.84473304586745</c:v>
              </c:pt>
              <c:pt idx="29">
                <c:v>45.078652530736868</c:v>
              </c:pt>
              <c:pt idx="30">
                <c:v>45.078652530736868</c:v>
              </c:pt>
              <c:pt idx="31">
                <c:v>45.078652530736868</c:v>
              </c:pt>
              <c:pt idx="32">
                <c:v>45.078652530736868</c:v>
              </c:pt>
              <c:pt idx="33">
                <c:v>48.015673886178362</c:v>
              </c:pt>
              <c:pt idx="34">
                <c:v>48.021901068991539</c:v>
              </c:pt>
              <c:pt idx="35">
                <c:v>49.926035502958584</c:v>
              </c:pt>
              <c:pt idx="36">
                <c:v>50.525398813088685</c:v>
              </c:pt>
              <c:pt idx="37">
                <c:v>50.525398813088685</c:v>
              </c:pt>
              <c:pt idx="38">
                <c:v>50.569891313935138</c:v>
              </c:pt>
              <c:pt idx="39">
                <c:v>52.344067810681345</c:v>
              </c:pt>
              <c:pt idx="40">
                <c:v>55.358139574518852</c:v>
              </c:pt>
              <c:pt idx="41">
                <c:v>58.254653591322338</c:v>
              </c:pt>
              <c:pt idx="42">
                <c:v>59.078736274369049</c:v>
              </c:pt>
              <c:pt idx="43">
                <c:v>61.275050210664311</c:v>
              </c:pt>
              <c:pt idx="44">
                <c:v>61.275050210664311</c:v>
              </c:pt>
              <c:pt idx="45">
                <c:v>66.659587202903865</c:v>
              </c:pt>
              <c:pt idx="46">
                <c:v>70.732984893728471</c:v>
              </c:pt>
              <c:pt idx="47">
                <c:v>77.660619217449735</c:v>
              </c:pt>
              <c:pt idx="48">
                <c:v>77.660619217449735</c:v>
              </c:pt>
              <c:pt idx="49">
                <c:v>77.660619217449735</c:v>
              </c:pt>
              <c:pt idx="50">
                <c:v>77.660619217449735</c:v>
              </c:pt>
              <c:pt idx="51">
                <c:v>77.660619217449735</c:v>
              </c:pt>
              <c:pt idx="52">
                <c:v>77.660619217449735</c:v>
              </c:pt>
              <c:pt idx="53">
                <c:v>77.660619217449735</c:v>
              </c:pt>
              <c:pt idx="54">
                <c:v>77.931606498577878</c:v>
              </c:pt>
              <c:pt idx="55">
                <c:v>84.218991717721181</c:v>
              </c:pt>
              <c:pt idx="56">
                <c:v>86.860887911298647</c:v>
              </c:pt>
              <c:pt idx="57">
                <c:v>88.983175697575064</c:v>
              </c:pt>
              <c:pt idx="58">
                <c:v>102.88162494375689</c:v>
              </c:pt>
              <c:pt idx="59">
                <c:v>117.4012016270478</c:v>
              </c:pt>
            </c:numLit>
          </c:val>
          <c:extLst>
            <c:ext xmlns:c16="http://schemas.microsoft.com/office/drawing/2014/chart" uri="{C3380CC4-5D6E-409C-BE32-E72D297353CC}">
              <c16:uniqueId val="{00000001-7228-42E4-8C62-E95527ACD0C0}"/>
            </c:ext>
          </c:extLst>
        </c:ser>
        <c:dLbls>
          <c:showLegendKey val="0"/>
          <c:showVal val="0"/>
          <c:showCatName val="0"/>
          <c:showSerName val="0"/>
          <c:showPercent val="0"/>
          <c:showBubbleSize val="0"/>
        </c:dLbls>
        <c:gapWidth val="75"/>
        <c:axId val="1639404799"/>
        <c:axId val="1639405759"/>
      </c:barChart>
      <c:catAx>
        <c:axId val="163940479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1639405759"/>
        <c:crosses val="autoZero"/>
        <c:auto val="1"/>
        <c:lblAlgn val="ctr"/>
        <c:lblOffset val="100"/>
        <c:noMultiLvlLbl val="0"/>
      </c:catAx>
      <c:valAx>
        <c:axId val="163940575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163940479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r>
              <a:rPr lang="en-US" sz="1400" b="1" i="0" u="none" strike="noStrike" kern="1200" spc="0" baseline="0">
                <a:solidFill>
                  <a:sysClr val="windowText" lastClr="000000">
                    <a:lumMod val="65000"/>
                    <a:lumOff val="35000"/>
                  </a:sysClr>
                </a:solidFill>
                <a:latin typeface="Segoe UI" panose="020B0502040204020203" pitchFamily="34" charset="0"/>
                <a:cs typeface="Segoe UI" panose="020B0502040204020203" pitchFamily="34" charset="0"/>
              </a:rPr>
              <a:t>PIT Count Rate of People Experiencing Homelessness with Severe Mental Illness (SMI)</a:t>
            </a:r>
          </a:p>
          <a:p>
            <a:pPr>
              <a:defRPr>
                <a:latin typeface="Segoe UI" panose="020B0502040204020203" pitchFamily="34" charset="0"/>
                <a:cs typeface="Segoe UI" panose="020B0502040204020203" pitchFamily="34" charset="0"/>
              </a:defRPr>
            </a:pPr>
            <a:r>
              <a:rPr lang="en-US" sz="1400" b="1" i="0" u="none" strike="noStrike" kern="1200" spc="0" baseline="0">
                <a:solidFill>
                  <a:sysClr val="windowText" lastClr="000000">
                    <a:lumMod val="65000"/>
                    <a:lumOff val="35000"/>
                  </a:sysClr>
                </a:solidFill>
                <a:latin typeface="Segoe UI" panose="020B0502040204020203" pitchFamily="34" charset="0"/>
                <a:cs typeface="Segoe UI" panose="020B0502040204020203" pitchFamily="34" charset="0"/>
              </a:rPr>
              <a:t>(Rate per 10,000 people by CoC Region) </a:t>
            </a:r>
            <a:endParaRPr lang="en-US" sz="1400" b="1" i="1" u="none" strike="noStrike" kern="1200" spc="0" baseline="0">
              <a:solidFill>
                <a:sysClr val="windowText" lastClr="000000">
                  <a:lumMod val="65000"/>
                  <a:lumOff val="35000"/>
                </a:sysClr>
              </a:solidFill>
              <a:latin typeface="Segoe UI" panose="020B0502040204020203" pitchFamily="34" charset="0"/>
              <a:cs typeface="Segoe UI" panose="020B0502040204020203" pitchFamily="34" charset="0"/>
            </a:endParaRPr>
          </a:p>
        </c:rich>
      </c:tx>
      <c:layout>
        <c:manualLayout>
          <c:xMode val="edge"/>
          <c:yMode val="edge"/>
          <c:x val="0.10319019015241696"/>
          <c:y val="7.5855962866017467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00B050"/>
          </a:solidFill>
          <a:ln>
            <a:noFill/>
          </a:ln>
          <a:effectLst/>
        </c:spPr>
      </c:pivotFmt>
      <c:pivotFmt>
        <c:idx val="2"/>
        <c:spPr>
          <a:solidFill>
            <a:srgbClr val="00B050"/>
          </a:solidFill>
          <a:ln>
            <a:noFill/>
          </a:ln>
          <a:effectLst/>
        </c:spPr>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v>Total</c:v>
          </c:tx>
          <c:spPr>
            <a:solidFill>
              <a:srgbClr val="E47225"/>
            </a:solidFill>
            <a:ln>
              <a:noFill/>
            </a:ln>
            <a:effectLst/>
          </c:spPr>
          <c:invertIfNegative val="0"/>
          <c:dPt>
            <c:idx val="27"/>
            <c:invertIfNegative val="0"/>
            <c:bubble3D val="0"/>
            <c:spPr>
              <a:solidFill>
                <a:srgbClr val="1F456B"/>
              </a:solidFill>
              <a:ln>
                <a:noFill/>
              </a:ln>
              <a:effectLst/>
            </c:spPr>
            <c:extLst>
              <c:ext xmlns:c16="http://schemas.microsoft.com/office/drawing/2014/chart" uri="{C3380CC4-5D6E-409C-BE32-E72D297353CC}">
                <c16:uniqueId val="{00000003-6935-45CE-AA83-A1F130B068FA}"/>
              </c:ext>
            </c:extLst>
          </c:dPt>
          <c:dPt>
            <c:idx val="35"/>
            <c:invertIfNegative val="0"/>
            <c:bubble3D val="0"/>
            <c:extLst>
              <c:ext xmlns:c16="http://schemas.microsoft.com/office/drawing/2014/chart" uri="{C3380CC4-5D6E-409C-BE32-E72D297353CC}">
                <c16:uniqueId val="{00000000-6935-45CE-AA83-A1F130B068FA}"/>
              </c:ext>
            </c:extLst>
          </c:dPt>
          <c:dPt>
            <c:idx val="36"/>
            <c:invertIfNegative val="0"/>
            <c:bubble3D val="0"/>
            <c:spPr>
              <a:solidFill>
                <a:srgbClr val="2D6E8D"/>
              </a:solidFill>
              <a:ln>
                <a:noFill/>
              </a:ln>
              <a:effectLst/>
            </c:spPr>
            <c:extLst>
              <c:ext xmlns:c16="http://schemas.microsoft.com/office/drawing/2014/chart" uri="{C3380CC4-5D6E-409C-BE32-E72D297353CC}">
                <c16:uniqueId val="{00000002-6935-45CE-AA83-A1F130B068FA}"/>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60"/>
              <c:pt idx="0">
                <c:v>Riverside</c:v>
              </c:pt>
              <c:pt idx="1">
                <c:v>Imperial</c:v>
              </c:pt>
              <c:pt idx="2">
                <c:v>El Dorado</c:v>
              </c:pt>
              <c:pt idx="3">
                <c:v>Kern</c:v>
              </c:pt>
              <c:pt idx="4">
                <c:v>San Bernardino</c:v>
              </c:pt>
              <c:pt idx="5">
                <c:v>Sacramento</c:v>
              </c:pt>
              <c:pt idx="6">
                <c:v>Calaveras</c:v>
              </c:pt>
              <c:pt idx="7">
                <c:v>Amador</c:v>
              </c:pt>
              <c:pt idx="8">
                <c:v>Mariposa</c:v>
              </c:pt>
              <c:pt idx="9">
                <c:v>Tuolumne</c:v>
              </c:pt>
              <c:pt idx="10">
                <c:v>San Mateo</c:v>
              </c:pt>
              <c:pt idx="11">
                <c:v>Mono</c:v>
              </c:pt>
              <c:pt idx="12">
                <c:v>Inyo</c:v>
              </c:pt>
              <c:pt idx="13">
                <c:v>Alpine</c:v>
              </c:pt>
              <c:pt idx="14">
                <c:v>Ventura</c:v>
              </c:pt>
              <c:pt idx="15">
                <c:v>Orange</c:v>
              </c:pt>
              <c:pt idx="16">
                <c:v>Stanislaus</c:v>
              </c:pt>
              <c:pt idx="17">
                <c:v>Solano</c:v>
              </c:pt>
              <c:pt idx="18">
                <c:v>Placer</c:v>
              </c:pt>
              <c:pt idx="19">
                <c:v>Merced</c:v>
              </c:pt>
              <c:pt idx="20">
                <c:v>Marin</c:v>
              </c:pt>
              <c:pt idx="21">
                <c:v>Tehama</c:v>
              </c:pt>
              <c:pt idx="22">
                <c:v>Yolo</c:v>
              </c:pt>
              <c:pt idx="23">
                <c:v>San Diego</c:v>
              </c:pt>
              <c:pt idx="24">
                <c:v>Tulare</c:v>
              </c:pt>
              <c:pt idx="25">
                <c:v>Kings</c:v>
              </c:pt>
              <c:pt idx="26">
                <c:v>San Luis Obispo</c:v>
              </c:pt>
              <c:pt idx="27">
                <c:v>Statewide Median</c:v>
              </c:pt>
              <c:pt idx="28">
                <c:v>Sonoma</c:v>
              </c:pt>
              <c:pt idx="29">
                <c:v>Trinity</c:v>
              </c:pt>
              <c:pt idx="30">
                <c:v>Glenn</c:v>
              </c:pt>
              <c:pt idx="31">
                <c:v>Colusa</c:v>
              </c:pt>
              <c:pt idx="32">
                <c:v>Santa Barbara</c:v>
              </c:pt>
              <c:pt idx="33">
                <c:v>Contra Costa</c:v>
              </c:pt>
              <c:pt idx="34">
                <c:v>Sutter</c:v>
              </c:pt>
              <c:pt idx="35">
                <c:v>Yuba</c:v>
              </c:pt>
              <c:pt idx="36">
                <c:v>Statewide Rate</c:v>
              </c:pt>
              <c:pt idx="37">
                <c:v>Madera</c:v>
              </c:pt>
              <c:pt idx="38">
                <c:v>Fresno</c:v>
              </c:pt>
              <c:pt idx="39">
                <c:v>San Joaquin</c:v>
              </c:pt>
              <c:pt idx="40">
                <c:v>Alameda</c:v>
              </c:pt>
              <c:pt idx="41">
                <c:v>Lake</c:v>
              </c:pt>
              <c:pt idx="42">
                <c:v>San Benito</c:v>
              </c:pt>
              <c:pt idx="43">
                <c:v>Monterey</c:v>
              </c:pt>
              <c:pt idx="44">
                <c:v>Butte</c:v>
              </c:pt>
              <c:pt idx="45">
                <c:v>Santa Clara</c:v>
              </c:pt>
              <c:pt idx="46">
                <c:v>Los Angeles</c:v>
              </c:pt>
              <c:pt idx="47">
                <c:v>Napa</c:v>
              </c:pt>
              <c:pt idx="48">
                <c:v>Santa Cruz</c:v>
              </c:pt>
              <c:pt idx="49">
                <c:v>Nevada</c:v>
              </c:pt>
              <c:pt idx="50">
                <c:v>Del Norte</c:v>
              </c:pt>
              <c:pt idx="51">
                <c:v>Siskiyou</c:v>
              </c:pt>
              <c:pt idx="52">
                <c:v>Shasta</c:v>
              </c:pt>
              <c:pt idx="53">
                <c:v>Lassen</c:v>
              </c:pt>
              <c:pt idx="54">
                <c:v>Sierra</c:v>
              </c:pt>
              <c:pt idx="55">
                <c:v>Plumas</c:v>
              </c:pt>
              <c:pt idx="56">
                <c:v>Modoc</c:v>
              </c:pt>
              <c:pt idx="57">
                <c:v>Humboldt</c:v>
              </c:pt>
              <c:pt idx="58">
                <c:v>San Francisco</c:v>
              </c:pt>
              <c:pt idx="59">
                <c:v>Mendocino</c:v>
              </c:pt>
            </c:strLit>
          </c:cat>
          <c:val>
            <c:numLit>
              <c:formatCode>General</c:formatCode>
              <c:ptCount val="60"/>
              <c:pt idx="0">
                <c:v>2.4393747176463885</c:v>
              </c:pt>
              <c:pt idx="1">
                <c:v>2.7924068871923469</c:v>
              </c:pt>
              <c:pt idx="2">
                <c:v>2.9134042608537314</c:v>
              </c:pt>
              <c:pt idx="3">
                <c:v>3.5564990917248474</c:v>
              </c:pt>
              <c:pt idx="4">
                <c:v>3.6937326329664044</c:v>
              </c:pt>
              <c:pt idx="5">
                <c:v>5.2263224868205782</c:v>
              </c:pt>
              <c:pt idx="6">
                <c:v>5.7680612417632711</c:v>
              </c:pt>
              <c:pt idx="7">
                <c:v>5.7680612417632711</c:v>
              </c:pt>
              <c:pt idx="8">
                <c:v>5.7680612417632711</c:v>
              </c:pt>
              <c:pt idx="9">
                <c:v>5.7680612417632711</c:v>
              </c:pt>
              <c:pt idx="10">
                <c:v>5.8236146887257298</c:v>
              </c:pt>
              <c:pt idx="11">
                <c:v>6.1098551964318446</c:v>
              </c:pt>
              <c:pt idx="12">
                <c:v>6.1098551964318446</c:v>
              </c:pt>
              <c:pt idx="13">
                <c:v>6.1098551964318446</c:v>
              </c:pt>
              <c:pt idx="14">
                <c:v>6.2440482648055058</c:v>
              </c:pt>
              <c:pt idx="15">
                <c:v>6.8659700773816832</c:v>
              </c:pt>
              <c:pt idx="16">
                <c:v>7.1994632138258705</c:v>
              </c:pt>
              <c:pt idx="17">
                <c:v>7.5909691953572658</c:v>
              </c:pt>
              <c:pt idx="18">
                <c:v>7.6966481805454228</c:v>
              </c:pt>
              <c:pt idx="19">
                <c:v>8.1186626473006296</c:v>
              </c:pt>
              <c:pt idx="20">
                <c:v>8.1758756637985588</c:v>
              </c:pt>
              <c:pt idx="21">
                <c:v>8.4750986193293887</c:v>
              </c:pt>
              <c:pt idx="22">
                <c:v>8.7057457922228672</c:v>
              </c:pt>
              <c:pt idx="23">
                <c:v>8.7493077159964319</c:v>
              </c:pt>
              <c:pt idx="24">
                <c:v>8.7637427825674283</c:v>
              </c:pt>
              <c:pt idx="25">
                <c:v>8.7637427825674283</c:v>
              </c:pt>
              <c:pt idx="26">
                <c:v>9.7997791499046656</c:v>
              </c:pt>
              <c:pt idx="27">
                <c:v>9.7997791499046656</c:v>
              </c:pt>
              <c:pt idx="28">
                <c:v>9.8378620706831708</c:v>
              </c:pt>
              <c:pt idx="29">
                <c:v>9.8730178018105601</c:v>
              </c:pt>
              <c:pt idx="30">
                <c:v>9.8730178018105601</c:v>
              </c:pt>
              <c:pt idx="31">
                <c:v>9.8730178018105601</c:v>
              </c:pt>
              <c:pt idx="32">
                <c:v>10.356776209782508</c:v>
              </c:pt>
              <c:pt idx="33">
                <c:v>11.073353390619252</c:v>
              </c:pt>
              <c:pt idx="34">
                <c:v>11.106876463222084</c:v>
              </c:pt>
              <c:pt idx="35">
                <c:v>11.106876463222084</c:v>
              </c:pt>
              <c:pt idx="36">
                <c:v>11.453298845459331</c:v>
              </c:pt>
              <c:pt idx="37">
                <c:v>11.889628989339165</c:v>
              </c:pt>
              <c:pt idx="38">
                <c:v>11.889628989339165</c:v>
              </c:pt>
              <c:pt idx="39">
                <c:v>11.985542439432436</c:v>
              </c:pt>
              <c:pt idx="40">
                <c:v>12.575607759396567</c:v>
              </c:pt>
              <c:pt idx="41">
                <c:v>15.174283272930847</c:v>
              </c:pt>
              <c:pt idx="42">
                <c:v>15.534237459360432</c:v>
              </c:pt>
              <c:pt idx="43">
                <c:v>15.534237459360432</c:v>
              </c:pt>
              <c:pt idx="44">
                <c:v>16.314946035178497</c:v>
              </c:pt>
              <c:pt idx="45">
                <c:v>16.648984443904748</c:v>
              </c:pt>
              <c:pt idx="46">
                <c:v>17.557067454385621</c:v>
              </c:pt>
              <c:pt idx="47">
                <c:v>18.466250300264232</c:v>
              </c:pt>
              <c:pt idx="48">
                <c:v>19.728767678466969</c:v>
              </c:pt>
              <c:pt idx="49">
                <c:v>21.070788047472977</c:v>
              </c:pt>
              <c:pt idx="50">
                <c:v>22.161058562050965</c:v>
              </c:pt>
              <c:pt idx="51">
                <c:v>22.161058562050965</c:v>
              </c:pt>
              <c:pt idx="52">
                <c:v>22.161058562050965</c:v>
              </c:pt>
              <c:pt idx="53">
                <c:v>22.161058562050965</c:v>
              </c:pt>
              <c:pt idx="54">
                <c:v>22.161058562050965</c:v>
              </c:pt>
              <c:pt idx="55">
                <c:v>22.161058562050965</c:v>
              </c:pt>
              <c:pt idx="56">
                <c:v>22.161058562050965</c:v>
              </c:pt>
              <c:pt idx="57">
                <c:v>30.749710788521103</c:v>
              </c:pt>
              <c:pt idx="58">
                <c:v>33.300864784150079</c:v>
              </c:pt>
              <c:pt idx="59">
                <c:v>37.931498855321635</c:v>
              </c:pt>
            </c:numLit>
          </c:val>
          <c:extLst>
            <c:ext xmlns:c16="http://schemas.microsoft.com/office/drawing/2014/chart" uri="{C3380CC4-5D6E-409C-BE32-E72D297353CC}">
              <c16:uniqueId val="{00000001-6935-45CE-AA83-A1F130B068FA}"/>
            </c:ext>
          </c:extLst>
        </c:ser>
        <c:dLbls>
          <c:showLegendKey val="0"/>
          <c:showVal val="0"/>
          <c:showCatName val="0"/>
          <c:showSerName val="0"/>
          <c:showPercent val="0"/>
          <c:showBubbleSize val="0"/>
        </c:dLbls>
        <c:gapWidth val="75"/>
        <c:axId val="1002786399"/>
        <c:axId val="1002784479"/>
      </c:barChart>
      <c:catAx>
        <c:axId val="100278639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1002784479"/>
        <c:crosses val="autoZero"/>
        <c:auto val="1"/>
        <c:lblAlgn val="ctr"/>
        <c:lblOffset val="100"/>
        <c:noMultiLvlLbl val="0"/>
      </c:catAx>
      <c:valAx>
        <c:axId val="100278447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100278639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r>
              <a:rPr lang="en-US" sz="1400" b="1"/>
              <a:t>PIT Count Rate of People Experiencing Homelessness with</a:t>
            </a:r>
            <a:r>
              <a:rPr lang="en-US" sz="1400" b="1" baseline="0"/>
              <a:t> </a:t>
            </a:r>
            <a:r>
              <a:rPr lang="en-US" sz="1400" b="1"/>
              <a:t>Substance Use Disorder (SUD)</a:t>
            </a:r>
          </a:p>
          <a:p>
            <a:pPr>
              <a:defRPr b="1"/>
            </a:pPr>
            <a:r>
              <a:rPr lang="en-US" sz="1400" b="1"/>
              <a:t>(Rate per 10,000 people by CoC Region)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00B050"/>
          </a:solidFill>
          <a:ln>
            <a:noFill/>
          </a:ln>
          <a:effectLst/>
        </c:spPr>
      </c:pivotFmt>
      <c:pivotFmt>
        <c:idx val="2"/>
        <c:spPr>
          <a:solidFill>
            <a:srgbClr val="00B050"/>
          </a:solidFill>
          <a:ln>
            <a:noFill/>
          </a:ln>
          <a:effectLst/>
        </c:spPr>
      </c:pivotFmt>
      <c:pivotFmt>
        <c:idx val="3"/>
        <c:spPr>
          <a:solidFill>
            <a:schemeClr val="accent1"/>
          </a:solidFill>
          <a:ln>
            <a:noFill/>
          </a:ln>
          <a:effectLst/>
        </c:spPr>
        <c:marker>
          <c:symbol val="none"/>
        </c:marker>
        <c:dLbl>
          <c:idx val="0"/>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9245615592232231E-2"/>
          <c:y val="5.0957204285173599E-2"/>
          <c:w val="0.88479466942445184"/>
          <c:h val="0.92767971783388048"/>
        </c:manualLayout>
      </c:layout>
      <c:barChart>
        <c:barDir val="bar"/>
        <c:grouping val="clustered"/>
        <c:varyColors val="0"/>
        <c:ser>
          <c:idx val="0"/>
          <c:order val="0"/>
          <c:tx>
            <c:v>Total</c:v>
          </c:tx>
          <c:spPr>
            <a:solidFill>
              <a:srgbClr val="E47225"/>
            </a:solidFill>
            <a:ln>
              <a:noFill/>
            </a:ln>
            <a:effectLst/>
          </c:spPr>
          <c:invertIfNegative val="0"/>
          <c:dPt>
            <c:idx val="27"/>
            <c:invertIfNegative val="0"/>
            <c:bubble3D val="0"/>
            <c:spPr>
              <a:solidFill>
                <a:srgbClr val="1F456B"/>
              </a:solidFill>
              <a:ln>
                <a:noFill/>
              </a:ln>
              <a:effectLst/>
            </c:spPr>
            <c:extLst>
              <c:ext xmlns:c16="http://schemas.microsoft.com/office/drawing/2014/chart" uri="{C3380CC4-5D6E-409C-BE32-E72D297353CC}">
                <c16:uniqueId val="{00000001-2CFD-464B-AA4E-0C29619BE024}"/>
              </c:ext>
            </c:extLst>
          </c:dPt>
          <c:dPt>
            <c:idx val="32"/>
            <c:invertIfNegative val="0"/>
            <c:bubble3D val="0"/>
            <c:spPr>
              <a:solidFill>
                <a:srgbClr val="2D6E8D"/>
              </a:solidFill>
              <a:ln>
                <a:noFill/>
              </a:ln>
              <a:effectLst/>
            </c:spPr>
            <c:extLst>
              <c:ext xmlns:c16="http://schemas.microsoft.com/office/drawing/2014/chart" uri="{C3380CC4-5D6E-409C-BE32-E72D297353CC}">
                <c16:uniqueId val="{00000002-2CFD-464B-AA4E-0C29619BE024}"/>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60"/>
              <c:pt idx="0">
                <c:v>Riverside</c:v>
              </c:pt>
              <c:pt idx="1">
                <c:v>El Dorado</c:v>
              </c:pt>
              <c:pt idx="2">
                <c:v>Imperial</c:v>
              </c:pt>
              <c:pt idx="3">
                <c:v>Sacramento</c:v>
              </c:pt>
              <c:pt idx="4">
                <c:v>Yuba</c:v>
              </c:pt>
              <c:pt idx="5">
                <c:v>Sutter</c:v>
              </c:pt>
              <c:pt idx="6">
                <c:v>San Mateo</c:v>
              </c:pt>
              <c:pt idx="7">
                <c:v>San Bernardino</c:v>
              </c:pt>
              <c:pt idx="8">
                <c:v>Stanislaus</c:v>
              </c:pt>
              <c:pt idx="9">
                <c:v>Marin</c:v>
              </c:pt>
              <c:pt idx="10">
                <c:v>Kern</c:v>
              </c:pt>
              <c:pt idx="11">
                <c:v>Ventura</c:v>
              </c:pt>
              <c:pt idx="12">
                <c:v>Placer</c:v>
              </c:pt>
              <c:pt idx="13">
                <c:v>Inyo</c:v>
              </c:pt>
              <c:pt idx="14">
                <c:v>Alpine</c:v>
              </c:pt>
              <c:pt idx="15">
                <c:v>Mono</c:v>
              </c:pt>
              <c:pt idx="16">
                <c:v>Solano</c:v>
              </c:pt>
              <c:pt idx="17">
                <c:v>Colusa</c:v>
              </c:pt>
              <c:pt idx="18">
                <c:v>Glenn</c:v>
              </c:pt>
              <c:pt idx="19">
                <c:v>Trinity</c:v>
              </c:pt>
              <c:pt idx="20">
                <c:v>San Diego</c:v>
              </c:pt>
              <c:pt idx="21">
                <c:v>Santa Barbara</c:v>
              </c:pt>
              <c:pt idx="22">
                <c:v>Tehama</c:v>
              </c:pt>
              <c:pt idx="23">
                <c:v>Orange</c:v>
              </c:pt>
              <c:pt idx="24">
                <c:v>Sonoma</c:v>
              </c:pt>
              <c:pt idx="25">
                <c:v>Kings</c:v>
              </c:pt>
              <c:pt idx="26">
                <c:v>Tulare</c:v>
              </c:pt>
              <c:pt idx="27">
                <c:v>Statewide Median</c:v>
              </c:pt>
              <c:pt idx="28">
                <c:v>Alameda</c:v>
              </c:pt>
              <c:pt idx="29">
                <c:v>Merced</c:v>
              </c:pt>
              <c:pt idx="30">
                <c:v>San Joaquin</c:v>
              </c:pt>
              <c:pt idx="31">
                <c:v>San Luis Obispo</c:v>
              </c:pt>
              <c:pt idx="32">
                <c:v>Statewide Rate</c:v>
              </c:pt>
              <c:pt idx="33">
                <c:v>Santa Clara</c:v>
              </c:pt>
              <c:pt idx="34">
                <c:v>Contra Costa</c:v>
              </c:pt>
              <c:pt idx="35">
                <c:v>Tuolumne</c:v>
              </c:pt>
              <c:pt idx="36">
                <c:v>Mariposa</c:v>
              </c:pt>
              <c:pt idx="37">
                <c:v>Amador</c:v>
              </c:pt>
              <c:pt idx="38">
                <c:v>Calaveras</c:v>
              </c:pt>
              <c:pt idx="39">
                <c:v>Yolo</c:v>
              </c:pt>
              <c:pt idx="40">
                <c:v>Lake</c:v>
              </c:pt>
              <c:pt idx="41">
                <c:v>Napa</c:v>
              </c:pt>
              <c:pt idx="42">
                <c:v>Madera</c:v>
              </c:pt>
              <c:pt idx="43">
                <c:v>Fresno</c:v>
              </c:pt>
              <c:pt idx="44">
                <c:v>San Benito</c:v>
              </c:pt>
              <c:pt idx="45">
                <c:v>Monterey</c:v>
              </c:pt>
              <c:pt idx="46">
                <c:v>Butte</c:v>
              </c:pt>
              <c:pt idx="47">
                <c:v>Los Angeles</c:v>
              </c:pt>
              <c:pt idx="48">
                <c:v>Shasta</c:v>
              </c:pt>
              <c:pt idx="49">
                <c:v>Lassen</c:v>
              </c:pt>
              <c:pt idx="50">
                <c:v>Modoc</c:v>
              </c:pt>
              <c:pt idx="51">
                <c:v>Del Norte</c:v>
              </c:pt>
              <c:pt idx="52">
                <c:v>Plumas</c:v>
              </c:pt>
              <c:pt idx="53">
                <c:v>Sierra</c:v>
              </c:pt>
              <c:pt idx="54">
                <c:v>Siskiyou</c:v>
              </c:pt>
              <c:pt idx="55">
                <c:v>Santa Cruz</c:v>
              </c:pt>
              <c:pt idx="56">
                <c:v>Nevada</c:v>
              </c:pt>
              <c:pt idx="57">
                <c:v>Mendocino</c:v>
              </c:pt>
              <c:pt idx="58">
                <c:v>San Francisco</c:v>
              </c:pt>
              <c:pt idx="59">
                <c:v>Humboldt</c:v>
              </c:pt>
            </c:strLit>
          </c:cat>
          <c:val>
            <c:numLit>
              <c:formatCode>General</c:formatCode>
              <c:ptCount val="60"/>
              <c:pt idx="0">
                <c:v>2.6118962848483536</c:v>
              </c:pt>
              <c:pt idx="1">
                <c:v>2.7573290325937099</c:v>
              </c:pt>
              <c:pt idx="2">
                <c:v>2.9041031626800402</c:v>
              </c:pt>
              <c:pt idx="3">
                <c:v>3.048688117312004</c:v>
              </c:pt>
              <c:pt idx="4">
                <c:v>3.8656285729841566</c:v>
              </c:pt>
              <c:pt idx="5">
                <c:v>3.8656285729841566</c:v>
              </c:pt>
              <c:pt idx="6">
                <c:v>3.8961772030954647</c:v>
              </c:pt>
              <c:pt idx="7">
                <c:v>4.3814683019897425</c:v>
              </c:pt>
              <c:pt idx="8">
                <c:v>4.4248590029559507</c:v>
              </c:pt>
              <c:pt idx="9">
                <c:v>4.8347726281116472</c:v>
              </c:pt>
              <c:pt idx="10">
                <c:v>5.0119279507999384</c:v>
              </c:pt>
              <c:pt idx="11">
                <c:v>5.906532142383587</c:v>
              </c:pt>
              <c:pt idx="12">
                <c:v>5.9259469120150348</c:v>
              </c:pt>
              <c:pt idx="13">
                <c:v>6.1098551964318446</c:v>
              </c:pt>
              <c:pt idx="14">
                <c:v>6.1098551964318446</c:v>
              </c:pt>
              <c:pt idx="15">
                <c:v>6.1098551964318446</c:v>
              </c:pt>
              <c:pt idx="16">
                <c:v>6.1885320712883276</c:v>
              </c:pt>
              <c:pt idx="17">
                <c:v>6.2275958442189676</c:v>
              </c:pt>
              <c:pt idx="18">
                <c:v>6.2275958442189676</c:v>
              </c:pt>
              <c:pt idx="19">
                <c:v>6.2275958442189676</c:v>
              </c:pt>
              <c:pt idx="20">
                <c:v>6.4740595717456992</c:v>
              </c:pt>
              <c:pt idx="21">
                <c:v>6.6627838198600813</c:v>
              </c:pt>
              <c:pt idx="22">
                <c:v>6.934171597633136</c:v>
              </c:pt>
              <c:pt idx="23">
                <c:v>8.3903238613986098</c:v>
              </c:pt>
              <c:pt idx="24">
                <c:v>8.9246428067378982</c:v>
              </c:pt>
              <c:pt idx="25">
                <c:v>9.2066756307838329</c:v>
              </c:pt>
              <c:pt idx="26">
                <c:v>9.2066756307838329</c:v>
              </c:pt>
              <c:pt idx="27">
                <c:v>9.2066756307838329</c:v>
              </c:pt>
              <c:pt idx="28">
                <c:v>9.6104767141662997</c:v>
              </c:pt>
              <c:pt idx="29">
                <c:v>9.7629487530830357</c:v>
              </c:pt>
              <c:pt idx="30">
                <c:v>10.175226133476494</c:v>
              </c:pt>
              <c:pt idx="31">
                <c:v>10.545414520006107</c:v>
              </c:pt>
              <c:pt idx="32">
                <c:v>11.022401454549449</c:v>
              </c:pt>
              <c:pt idx="33">
                <c:v>11.131278786871695</c:v>
              </c:pt>
              <c:pt idx="34">
                <c:v>11.203220709508452</c:v>
              </c:pt>
              <c:pt idx="35">
                <c:v>11.222640894300278</c:v>
              </c:pt>
              <c:pt idx="36">
                <c:v>11.222640894300278</c:v>
              </c:pt>
              <c:pt idx="37">
                <c:v>11.222640894300278</c:v>
              </c:pt>
              <c:pt idx="38">
                <c:v>11.222640894300278</c:v>
              </c:pt>
              <c:pt idx="39">
                <c:v>11.380948926291351</c:v>
              </c:pt>
              <c:pt idx="40">
                <c:v>12.080497362915821</c:v>
              </c:pt>
              <c:pt idx="41">
                <c:v>12.536031707902954</c:v>
              </c:pt>
              <c:pt idx="42">
                <c:v>12.711648955102456</c:v>
              </c:pt>
              <c:pt idx="43">
                <c:v>12.711648955102456</c:v>
              </c:pt>
              <c:pt idx="44">
                <c:v>12.74809680535901</c:v>
              </c:pt>
              <c:pt idx="45">
                <c:v>12.74809680535901</c:v>
              </c:pt>
              <c:pt idx="46">
                <c:v>13.80495433745873</c:v>
              </c:pt>
              <c:pt idx="47">
                <c:v>18.976865671255656</c:v>
              </c:pt>
              <c:pt idx="48">
                <c:v>21.030392308885098</c:v>
              </c:pt>
              <c:pt idx="49">
                <c:v>21.030392308885098</c:v>
              </c:pt>
              <c:pt idx="50">
                <c:v>21.030392308885098</c:v>
              </c:pt>
              <c:pt idx="51">
                <c:v>21.030392308885098</c:v>
              </c:pt>
              <c:pt idx="52">
                <c:v>21.030392308885098</c:v>
              </c:pt>
              <c:pt idx="53">
                <c:v>21.030392308885098</c:v>
              </c:pt>
              <c:pt idx="54">
                <c:v>21.030392308885098</c:v>
              </c:pt>
              <c:pt idx="55">
                <c:v>23.016895624878128</c:v>
              </c:pt>
              <c:pt idx="56">
                <c:v>24.206905338259652</c:v>
              </c:pt>
              <c:pt idx="57">
                <c:v>28.055842348610675</c:v>
              </c:pt>
              <c:pt idx="58">
                <c:v>29.370027738359529</c:v>
              </c:pt>
              <c:pt idx="59">
                <c:v>36.198081874836738</c:v>
              </c:pt>
            </c:numLit>
          </c:val>
          <c:extLst>
            <c:ext xmlns:c16="http://schemas.microsoft.com/office/drawing/2014/chart" uri="{C3380CC4-5D6E-409C-BE32-E72D297353CC}">
              <c16:uniqueId val="{00000000-2CFD-464B-AA4E-0C29619BE024}"/>
            </c:ext>
          </c:extLst>
        </c:ser>
        <c:dLbls>
          <c:showLegendKey val="0"/>
          <c:showVal val="0"/>
          <c:showCatName val="0"/>
          <c:showSerName val="0"/>
          <c:showPercent val="0"/>
          <c:showBubbleSize val="0"/>
        </c:dLbls>
        <c:gapWidth val="75"/>
        <c:axId val="1640883583"/>
        <c:axId val="1640884543"/>
      </c:barChart>
      <c:catAx>
        <c:axId val="1640883583"/>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1640884543"/>
        <c:crosses val="autoZero"/>
        <c:auto val="1"/>
        <c:lblAlgn val="ctr"/>
        <c:lblOffset val="100"/>
        <c:noMultiLvlLbl val="0"/>
      </c:catAx>
      <c:valAx>
        <c:axId val="164088454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16408835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Segoe UI" panose="020B0502040204020203" pitchFamily="34" charset="0"/>
          <a:cs typeface="Segoe UI" panose="020B0502040204020203" pitchFamily="34" charset="0"/>
        </a:defRPr>
      </a:pPr>
      <a:endParaRPr lang="en-US"/>
    </a:p>
  </c:txPr>
  <c:printSettings>
    <c:headerFooter/>
    <c:pageMargins b="0.75" l="0.7" r="0.7" t="0.75" header="0.3" footer="0.3"/>
    <c:pageSetup/>
  </c:printSettings>
  <c:extLst/>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r>
              <a:rPr lang="en-US" sz="1400" b="1">
                <a:latin typeface="Segoe UI" panose="020B0502040204020203" pitchFamily="34" charset="0"/>
                <a:cs typeface="Segoe UI" panose="020B0502040204020203" pitchFamily="34" charset="0"/>
              </a:rPr>
              <a:t>Percent of K–12 Public School Students Experiencing</a:t>
            </a:r>
            <a:r>
              <a:rPr lang="en-US" sz="1400" b="1" baseline="0">
                <a:latin typeface="Segoe UI" panose="020B0502040204020203" pitchFamily="34" charset="0"/>
                <a:cs typeface="Segoe UI" panose="020B0502040204020203" pitchFamily="34" charset="0"/>
              </a:rPr>
              <a:t> Homelessness</a:t>
            </a:r>
            <a:r>
              <a:rPr lang="en-US" sz="1400" b="1">
                <a:latin typeface="Segoe UI" panose="020B0502040204020203" pitchFamily="34" charset="0"/>
                <a:cs typeface="Segoe UI" panose="020B0502040204020203" pitchFamily="34" charset="0"/>
              </a:rPr>
              <a:t> by County </a:t>
            </a:r>
            <a:endParaRPr lang="en-US" sz="1400" b="1" baseline="0">
              <a:latin typeface="Segoe UI" panose="020B0502040204020203" pitchFamily="34" charset="0"/>
              <a:cs typeface="Segoe UI" panose="020B0502040204020203" pitchFamily="34" charset="0"/>
            </a:endParaRPr>
          </a:p>
          <a:p>
            <a:pPr>
              <a:defRPr b="1">
                <a:latin typeface="Segoe UI" panose="020B0502040204020203" pitchFamily="34" charset="0"/>
                <a:cs typeface="Segoe UI" panose="020B0502040204020203" pitchFamily="34" charset="0"/>
              </a:defRPr>
            </a:pPr>
            <a:r>
              <a:rPr lang="en-US" sz="1400" b="1" baseline="0">
                <a:latin typeface="Segoe UI" panose="020B0502040204020203" pitchFamily="34" charset="0"/>
                <a:cs typeface="Segoe UI" panose="020B0502040204020203" pitchFamily="34" charset="0"/>
              </a:rPr>
              <a:t>(</a:t>
            </a:r>
            <a:r>
              <a:rPr lang="en-US" sz="1400" b="1" i="0" u="none" strike="noStrike" baseline="0">
                <a:effectLst/>
              </a:rPr>
              <a:t>Homeless Student Enrollment as a Share of Cumulative Enrollment)</a:t>
            </a:r>
            <a:endParaRPr lang="en-US" sz="1400" b="1" baseline="0">
              <a:latin typeface="Segoe UI" panose="020B0502040204020203" pitchFamily="34" charset="0"/>
              <a:cs typeface="Segoe UI" panose="020B0502040204020203" pitchFamily="34" charset="0"/>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v>Total</c:v>
          </c:tx>
          <c:spPr>
            <a:solidFill>
              <a:schemeClr val="accent1"/>
            </a:solidFill>
            <a:ln>
              <a:noFill/>
            </a:ln>
            <a:effectLst/>
          </c:spPr>
          <c:invertIfNegative val="0"/>
          <c:dPt>
            <c:idx val="29"/>
            <c:invertIfNegative val="0"/>
            <c:bubble3D val="0"/>
            <c:spPr>
              <a:solidFill>
                <a:srgbClr val="F9A71C"/>
              </a:solidFill>
              <a:ln>
                <a:noFill/>
              </a:ln>
              <a:effectLst/>
            </c:spPr>
            <c:extLst>
              <c:ext xmlns:c16="http://schemas.microsoft.com/office/drawing/2014/chart" uri="{C3380CC4-5D6E-409C-BE32-E72D297353CC}">
                <c16:uniqueId val="{00000001-BB69-41B4-A591-74B01351D2B1}"/>
              </c:ext>
            </c:extLst>
          </c:dPt>
          <c:dPt>
            <c:idx val="35"/>
            <c:invertIfNegative val="0"/>
            <c:bubble3D val="0"/>
            <c:spPr>
              <a:solidFill>
                <a:srgbClr val="E47225"/>
              </a:solidFill>
              <a:ln>
                <a:noFill/>
              </a:ln>
              <a:effectLst/>
            </c:spPr>
            <c:extLst>
              <c:ext xmlns:c16="http://schemas.microsoft.com/office/drawing/2014/chart" uri="{C3380CC4-5D6E-409C-BE32-E72D297353CC}">
                <c16:uniqueId val="{00000002-BB69-41B4-A591-74B01351D2B1}"/>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60"/>
              <c:pt idx="0">
                <c:v>Fresno</c:v>
              </c:pt>
              <c:pt idx="1">
                <c:v>Contra Costa</c:v>
              </c:pt>
              <c:pt idx="2">
                <c:v>Sonoma</c:v>
              </c:pt>
              <c:pt idx="3">
                <c:v>Placer</c:v>
              </c:pt>
              <c:pt idx="4">
                <c:v>Mono</c:v>
              </c:pt>
              <c:pt idx="5">
                <c:v>Sutter</c:v>
              </c:pt>
              <c:pt idx="6">
                <c:v>Yolo</c:v>
              </c:pt>
              <c:pt idx="7">
                <c:v>Alameda</c:v>
              </c:pt>
              <c:pt idx="8">
                <c:v>Stanislaus</c:v>
              </c:pt>
              <c:pt idx="9">
                <c:v>El Dorado</c:v>
              </c:pt>
              <c:pt idx="10">
                <c:v>Santa Clara</c:v>
              </c:pt>
              <c:pt idx="11">
                <c:v>Glenn</c:v>
              </c:pt>
              <c:pt idx="12">
                <c:v>Kern</c:v>
              </c:pt>
              <c:pt idx="13">
                <c:v>Solano</c:v>
              </c:pt>
              <c:pt idx="14">
                <c:v>Kings</c:v>
              </c:pt>
              <c:pt idx="15">
                <c:v>San Mateo</c:v>
              </c:pt>
              <c:pt idx="16">
                <c:v>Madera</c:v>
              </c:pt>
              <c:pt idx="17">
                <c:v>Shasta</c:v>
              </c:pt>
              <c:pt idx="18">
                <c:v>Modoc</c:v>
              </c:pt>
              <c:pt idx="19">
                <c:v>Merced</c:v>
              </c:pt>
              <c:pt idx="20">
                <c:v>Napa</c:v>
              </c:pt>
              <c:pt idx="21">
                <c:v>San Benito</c:v>
              </c:pt>
              <c:pt idx="22">
                <c:v>Nevada</c:v>
              </c:pt>
              <c:pt idx="23">
                <c:v>Tulare</c:v>
              </c:pt>
              <c:pt idx="24">
                <c:v>San Joaquin</c:v>
              </c:pt>
              <c:pt idx="25">
                <c:v>Riverside</c:v>
              </c:pt>
              <c:pt idx="26">
                <c:v>Yuba</c:v>
              </c:pt>
              <c:pt idx="27">
                <c:v>Lassen</c:v>
              </c:pt>
              <c:pt idx="28">
                <c:v>Los Angeles</c:v>
              </c:pt>
              <c:pt idx="29">
                <c:v>Statewide Median</c:v>
              </c:pt>
              <c:pt idx="30">
                <c:v>Tuolumne</c:v>
              </c:pt>
              <c:pt idx="31">
                <c:v>San Diego</c:v>
              </c:pt>
              <c:pt idx="32">
                <c:v>Marin</c:v>
              </c:pt>
              <c:pt idx="33">
                <c:v>Imperial</c:v>
              </c:pt>
              <c:pt idx="34">
                <c:v>Inyo</c:v>
              </c:pt>
              <c:pt idx="35">
                <c:v>Statewide Rate</c:v>
              </c:pt>
              <c:pt idx="36">
                <c:v>Alpine</c:v>
              </c:pt>
              <c:pt idx="37">
                <c:v>Calaveras</c:v>
              </c:pt>
              <c:pt idx="38">
                <c:v>Siskiyou</c:v>
              </c:pt>
              <c:pt idx="39">
                <c:v>Sacramento</c:v>
              </c:pt>
              <c:pt idx="40">
                <c:v>Butte</c:v>
              </c:pt>
              <c:pt idx="41">
                <c:v>Amador</c:v>
              </c:pt>
              <c:pt idx="42">
                <c:v>Mendocino</c:v>
              </c:pt>
              <c:pt idx="43">
                <c:v>Tehama</c:v>
              </c:pt>
              <c:pt idx="44">
                <c:v>Plumas</c:v>
              </c:pt>
              <c:pt idx="45">
                <c:v>Orange</c:v>
              </c:pt>
              <c:pt idx="46">
                <c:v>San Bernardino</c:v>
              </c:pt>
              <c:pt idx="47">
                <c:v>San Francisco</c:v>
              </c:pt>
              <c:pt idx="48">
                <c:v>Ventura</c:v>
              </c:pt>
              <c:pt idx="49">
                <c:v>Santa Cruz</c:v>
              </c:pt>
              <c:pt idx="50">
                <c:v>Mariposa</c:v>
              </c:pt>
              <c:pt idx="51">
                <c:v>Sierra</c:v>
              </c:pt>
              <c:pt idx="52">
                <c:v>Del Norte</c:v>
              </c:pt>
              <c:pt idx="53">
                <c:v>Humboldt</c:v>
              </c:pt>
              <c:pt idx="54">
                <c:v>Lake</c:v>
              </c:pt>
              <c:pt idx="55">
                <c:v>Colusa</c:v>
              </c:pt>
              <c:pt idx="56">
                <c:v>San Luis Obispo</c:v>
              </c:pt>
              <c:pt idx="57">
                <c:v>Santa Barbara</c:v>
              </c:pt>
              <c:pt idx="58">
                <c:v>Trinity</c:v>
              </c:pt>
              <c:pt idx="59">
                <c:v>Monterey</c:v>
              </c:pt>
            </c:strLit>
          </c:cat>
          <c:val>
            <c:numLit>
              <c:formatCode>General</c:formatCode>
              <c:ptCount val="60"/>
              <c:pt idx="0">
                <c:v>1.6493237912506009E-2</c:v>
              </c:pt>
              <c:pt idx="1">
                <c:v>1.9234598383178685E-2</c:v>
              </c:pt>
              <c:pt idx="2">
                <c:v>2.143776759783227E-2</c:v>
              </c:pt>
              <c:pt idx="3">
                <c:v>2.3078092920690442E-2</c:v>
              </c:pt>
              <c:pt idx="4">
                <c:v>2.363724071394115E-2</c:v>
              </c:pt>
              <c:pt idx="5">
                <c:v>2.3878682711531932E-2</c:v>
              </c:pt>
              <c:pt idx="6">
                <c:v>2.4279259212117356E-2</c:v>
              </c:pt>
              <c:pt idx="7">
                <c:v>2.5699828910487423E-2</c:v>
              </c:pt>
              <c:pt idx="8">
                <c:v>2.5920022794661064E-2</c:v>
              </c:pt>
              <c:pt idx="9">
                <c:v>2.6185292694726657E-2</c:v>
              </c:pt>
              <c:pt idx="10">
                <c:v>3.0718303569599613E-2</c:v>
              </c:pt>
              <c:pt idx="11">
                <c:v>3.0816415948590622E-2</c:v>
              </c:pt>
              <c:pt idx="12">
                <c:v>3.1479360845763214E-2</c:v>
              </c:pt>
              <c:pt idx="13">
                <c:v>3.1787297840441479E-2</c:v>
              </c:pt>
              <c:pt idx="14">
                <c:v>3.2946918852959119E-2</c:v>
              </c:pt>
              <c:pt idx="15">
                <c:v>3.2971424004749346E-2</c:v>
              </c:pt>
              <c:pt idx="16">
                <c:v>3.3896303295145862E-2</c:v>
              </c:pt>
              <c:pt idx="17">
                <c:v>3.4630168480798938E-2</c:v>
              </c:pt>
              <c:pt idx="18">
                <c:v>3.7552155771905425E-2</c:v>
              </c:pt>
              <c:pt idx="19">
                <c:v>3.7778985738952484E-2</c:v>
              </c:pt>
              <c:pt idx="20">
                <c:v>3.7830494304525029E-2</c:v>
              </c:pt>
              <c:pt idx="21">
                <c:v>3.8020373786797144E-2</c:v>
              </c:pt>
              <c:pt idx="22">
                <c:v>3.8074164504806961E-2</c:v>
              </c:pt>
              <c:pt idx="23">
                <c:v>3.9435434874047763E-2</c:v>
              </c:pt>
              <c:pt idx="24">
                <c:v>4.0085643646357999E-2</c:v>
              </c:pt>
              <c:pt idx="25">
                <c:v>4.1628426073852497E-2</c:v>
              </c:pt>
              <c:pt idx="26">
                <c:v>4.409160665800968E-2</c:v>
              </c:pt>
              <c:pt idx="27">
                <c:v>4.4110275689223058E-2</c:v>
              </c:pt>
              <c:pt idx="28">
                <c:v>4.5331819534225527E-2</c:v>
              </c:pt>
              <c:pt idx="29">
                <c:v>4.6038886311546193E-2</c:v>
              </c:pt>
              <c:pt idx="30">
                <c:v>4.6745953088866865E-2</c:v>
              </c:pt>
              <c:pt idx="31">
                <c:v>4.7311995805340588E-2</c:v>
              </c:pt>
              <c:pt idx="32">
                <c:v>4.7916066916162875E-2</c:v>
              </c:pt>
              <c:pt idx="33">
                <c:v>4.9965059399021662E-2</c:v>
              </c:pt>
              <c:pt idx="34">
                <c:v>5.1938132518617529E-2</c:v>
              </c:pt>
              <c:pt idx="35">
                <c:v>5.3014781794816085E-2</c:v>
              </c:pt>
              <c:pt idx="36">
                <c:v>5.3333333333333337E-2</c:v>
              </c:pt>
              <c:pt idx="37">
                <c:v>5.424028268551237E-2</c:v>
              </c:pt>
              <c:pt idx="38">
                <c:v>5.4924563485336496E-2</c:v>
              </c:pt>
              <c:pt idx="39">
                <c:v>5.5416041844546647E-2</c:v>
              </c:pt>
              <c:pt idx="40">
                <c:v>5.811998965606413E-2</c:v>
              </c:pt>
              <c:pt idx="41">
                <c:v>5.8932714617169375E-2</c:v>
              </c:pt>
              <c:pt idx="42">
                <c:v>6.2847692076379497E-2</c:v>
              </c:pt>
              <c:pt idx="43">
                <c:v>6.5171872273599718E-2</c:v>
              </c:pt>
              <c:pt idx="44">
                <c:v>6.6543438077634007E-2</c:v>
              </c:pt>
              <c:pt idx="45">
                <c:v>6.7030247540189616E-2</c:v>
              </c:pt>
              <c:pt idx="46">
                <c:v>6.7124676737188818E-2</c:v>
              </c:pt>
              <c:pt idx="47">
                <c:v>6.7900853010260845E-2</c:v>
              </c:pt>
              <c:pt idx="48">
                <c:v>6.8325936556715983E-2</c:v>
              </c:pt>
              <c:pt idx="49">
                <c:v>6.9260759880743067E-2</c:v>
              </c:pt>
              <c:pt idx="50">
                <c:v>7.0889894419306182E-2</c:v>
              </c:pt>
              <c:pt idx="51">
                <c:v>7.2429906542056069E-2</c:v>
              </c:pt>
              <c:pt idx="52">
                <c:v>7.790068251353259E-2</c:v>
              </c:pt>
              <c:pt idx="53">
                <c:v>7.9595598503044179E-2</c:v>
              </c:pt>
              <c:pt idx="54">
                <c:v>7.983348751156337E-2</c:v>
              </c:pt>
              <c:pt idx="55">
                <c:v>9.6302316131653798E-2</c:v>
              </c:pt>
              <c:pt idx="56">
                <c:v>0.11361093115024443</c:v>
              </c:pt>
              <c:pt idx="57">
                <c:v>0.13165885823355891</c:v>
              </c:pt>
              <c:pt idx="58">
                <c:v>0.13863636363636364</c:v>
              </c:pt>
              <c:pt idx="59">
                <c:v>0.16792009868290159</c:v>
              </c:pt>
            </c:numLit>
          </c:val>
          <c:extLst>
            <c:ext xmlns:c16="http://schemas.microsoft.com/office/drawing/2014/chart" uri="{C3380CC4-5D6E-409C-BE32-E72D297353CC}">
              <c16:uniqueId val="{00000000-BB69-41B4-A591-74B01351D2B1}"/>
            </c:ext>
          </c:extLst>
        </c:ser>
        <c:dLbls>
          <c:showLegendKey val="0"/>
          <c:showVal val="0"/>
          <c:showCatName val="0"/>
          <c:showSerName val="0"/>
          <c:showPercent val="0"/>
          <c:showBubbleSize val="0"/>
        </c:dLbls>
        <c:gapWidth val="75"/>
        <c:axId val="1164055135"/>
        <c:axId val="1164055615"/>
      </c:barChart>
      <c:catAx>
        <c:axId val="116405513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1164055615"/>
        <c:crosses val="autoZero"/>
        <c:auto val="1"/>
        <c:lblAlgn val="ctr"/>
        <c:lblOffset val="100"/>
        <c:noMultiLvlLbl val="0"/>
      </c:catAx>
      <c:valAx>
        <c:axId val="1164055615"/>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11640551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u="none" strike="noStrike" kern="1200" spc="0" baseline="0">
                <a:solidFill>
                  <a:sysClr val="windowText" lastClr="000000">
                    <a:lumMod val="65000"/>
                    <a:lumOff val="35000"/>
                  </a:sysClr>
                </a:solidFill>
                <a:latin typeface="Segoe UI" panose="020B0502040204020203" pitchFamily="34" charset="0"/>
                <a:cs typeface="Segoe UI" panose="020B0502040204020203" pitchFamily="34" charset="0"/>
              </a:rPr>
              <a:t>Inpatient Administrative Days for Children and Youth, Total Days per Beneficiary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rgbClr val="2D6E8D"/>
            </a:solidFill>
            <a:ln>
              <a:noFill/>
            </a:ln>
            <a:effectLst/>
          </c:spPr>
          <c:invertIfNegative val="0"/>
          <c:dPt>
            <c:idx val="1"/>
            <c:invertIfNegative val="0"/>
            <c:bubble3D val="0"/>
            <c:spPr>
              <a:solidFill>
                <a:srgbClr val="F9A71C"/>
              </a:solidFill>
              <a:ln>
                <a:noFill/>
              </a:ln>
              <a:effectLst/>
            </c:spPr>
            <c:extLst>
              <c:ext xmlns:c16="http://schemas.microsoft.com/office/drawing/2014/chart" uri="{C3380CC4-5D6E-409C-BE32-E72D297353CC}">
                <c16:uniqueId val="{00000001-F35D-4E32-9C53-6BA40C8454DB}"/>
              </c:ext>
            </c:extLst>
          </c:dPt>
          <c:dPt>
            <c:idx val="3"/>
            <c:invertIfNegative val="0"/>
            <c:bubble3D val="0"/>
            <c:spPr>
              <a:solidFill>
                <a:srgbClr val="E47225"/>
              </a:solidFill>
              <a:ln>
                <a:noFill/>
              </a:ln>
              <a:effectLst/>
            </c:spPr>
            <c:extLst>
              <c:ext xmlns:c16="http://schemas.microsoft.com/office/drawing/2014/chart" uri="{C3380CC4-5D6E-409C-BE32-E72D297353CC}">
                <c16:uniqueId val="{00000003-F35D-4E32-9C53-6BA40C8454DB}"/>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4"/>
              <c:pt idx="0">
                <c:v>Riverside</c:v>
              </c:pt>
              <c:pt idx="1">
                <c:v>Statewide Median</c:v>
              </c:pt>
              <c:pt idx="2">
                <c:v>Alameda</c:v>
              </c:pt>
              <c:pt idx="3">
                <c:v>Statewide Rate</c:v>
              </c:pt>
            </c:strLit>
          </c:cat>
          <c:val>
            <c:numLit>
              <c:formatCode>General</c:formatCode>
              <c:ptCount val="4"/>
              <c:pt idx="0">
                <c:v>4</c:v>
              </c:pt>
              <c:pt idx="1">
                <c:v>5.8666666666666671</c:v>
              </c:pt>
              <c:pt idx="2">
                <c:v>7.7333333333333334</c:v>
              </c:pt>
              <c:pt idx="3">
                <c:v>8.695652173913043</c:v>
              </c:pt>
            </c:numLit>
          </c:val>
          <c:extLst>
            <c:ext xmlns:c16="http://schemas.microsoft.com/office/drawing/2014/chart" uri="{C3380CC4-5D6E-409C-BE32-E72D297353CC}">
              <c16:uniqueId val="{00000004-F35D-4E32-9C53-6BA40C8454DB}"/>
            </c:ext>
          </c:extLst>
        </c:ser>
        <c:dLbls>
          <c:dLblPos val="outEnd"/>
          <c:showLegendKey val="0"/>
          <c:showVal val="1"/>
          <c:showCatName val="0"/>
          <c:showSerName val="0"/>
          <c:showPercent val="0"/>
          <c:showBubbleSize val="0"/>
        </c:dLbls>
        <c:gapWidth val="75"/>
        <c:axId val="1469923519"/>
        <c:axId val="1469923999"/>
      </c:barChart>
      <c:catAx>
        <c:axId val="146992351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alibri" panose="020F0502020204030204" pitchFamily="34" charset="0"/>
                <a:ea typeface="Calibri" panose="020F0502020204030204" pitchFamily="34" charset="0"/>
                <a:cs typeface="Calibri" panose="020F0502020204030204" pitchFamily="34" charset="0"/>
              </a:defRPr>
            </a:pPr>
            <a:endParaRPr lang="en-US"/>
          </a:p>
        </c:txPr>
        <c:crossAx val="1469923999"/>
        <c:crosses val="autoZero"/>
        <c:auto val="1"/>
        <c:lblAlgn val="ctr"/>
        <c:lblOffset val="100"/>
        <c:noMultiLvlLbl val="0"/>
      </c:catAx>
      <c:valAx>
        <c:axId val="146992399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99235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r>
              <a:rPr lang="en-US" b="1"/>
              <a:t>SMHS Crisis Service Utilization for Adults - Crisis Residential Treatment Services, Total Days per Beneficiary</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title>
    <c:autoTitleDeleted val="0"/>
    <c:plotArea>
      <c:layout/>
      <c:barChart>
        <c:barDir val="bar"/>
        <c:grouping val="clustered"/>
        <c:varyColors val="0"/>
        <c:ser>
          <c:idx val="0"/>
          <c:order val="0"/>
          <c:spPr>
            <a:solidFill>
              <a:srgbClr val="E47225"/>
            </a:solidFill>
            <a:ln>
              <a:noFill/>
            </a:ln>
            <a:effectLst/>
          </c:spPr>
          <c:invertIfNegative val="0"/>
          <c:dPt>
            <c:idx val="15"/>
            <c:invertIfNegative val="0"/>
            <c:bubble3D val="0"/>
            <c:spPr>
              <a:solidFill>
                <a:srgbClr val="1F456B"/>
              </a:solidFill>
              <a:ln>
                <a:noFill/>
              </a:ln>
              <a:effectLst/>
            </c:spPr>
            <c:extLst>
              <c:ext xmlns:c16="http://schemas.microsoft.com/office/drawing/2014/chart" uri="{C3380CC4-5D6E-409C-BE32-E72D297353CC}">
                <c16:uniqueId val="{00000001-C9B0-4B7E-B407-BF8043468481}"/>
              </c:ext>
            </c:extLst>
          </c:dPt>
          <c:dPt>
            <c:idx val="16"/>
            <c:invertIfNegative val="0"/>
            <c:bubble3D val="0"/>
            <c:spPr>
              <a:solidFill>
                <a:srgbClr val="2D6E8D"/>
              </a:solidFill>
              <a:ln>
                <a:noFill/>
              </a:ln>
              <a:effectLst/>
            </c:spPr>
            <c:extLst>
              <c:ext xmlns:c16="http://schemas.microsoft.com/office/drawing/2014/chart" uri="{C3380CC4-5D6E-409C-BE32-E72D297353CC}">
                <c16:uniqueId val="{00000003-C9B0-4B7E-B407-BF8043468481}"/>
              </c:ext>
            </c:extLst>
          </c:dPt>
          <c:dLbls>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2"/>
              <c:pt idx="0">
                <c:v>Kern</c:v>
              </c:pt>
              <c:pt idx="1">
                <c:v>Alameda</c:v>
              </c:pt>
              <c:pt idx="2">
                <c:v>Yolo</c:v>
              </c:pt>
              <c:pt idx="3">
                <c:v>Contra Costa</c:v>
              </c:pt>
              <c:pt idx="4">
                <c:v>San Diego</c:v>
              </c:pt>
              <c:pt idx="5">
                <c:v>Riverside</c:v>
              </c:pt>
              <c:pt idx="6">
                <c:v>Santa Clara</c:v>
              </c:pt>
              <c:pt idx="7">
                <c:v>Santa Cruz</c:v>
              </c:pt>
              <c:pt idx="8">
                <c:v>Solano</c:v>
              </c:pt>
              <c:pt idx="9">
                <c:v>Placer</c:v>
              </c:pt>
              <c:pt idx="10">
                <c:v>San Francisco</c:v>
              </c:pt>
              <c:pt idx="11">
                <c:v>Marin</c:v>
              </c:pt>
              <c:pt idx="12">
                <c:v>Fresno</c:v>
              </c:pt>
              <c:pt idx="13">
                <c:v>Ventura</c:v>
              </c:pt>
              <c:pt idx="14">
                <c:v>Napa</c:v>
              </c:pt>
              <c:pt idx="15">
                <c:v>Statewide Median</c:v>
              </c:pt>
              <c:pt idx="16">
                <c:v>Statewide Rate</c:v>
              </c:pt>
              <c:pt idx="17">
                <c:v>Sacramento</c:v>
              </c:pt>
              <c:pt idx="18">
                <c:v>Orange</c:v>
              </c:pt>
              <c:pt idx="19">
                <c:v>Imperial</c:v>
              </c:pt>
              <c:pt idx="20">
                <c:v>Stanislaus</c:v>
              </c:pt>
              <c:pt idx="21">
                <c:v>San Mateo</c:v>
              </c:pt>
              <c:pt idx="22">
                <c:v>Shasta</c:v>
              </c:pt>
              <c:pt idx="23">
                <c:v>Los Angeles</c:v>
              </c:pt>
              <c:pt idx="24">
                <c:v>Sonoma</c:v>
              </c:pt>
              <c:pt idx="25">
                <c:v>Santa Barbara</c:v>
              </c:pt>
              <c:pt idx="26">
                <c:v>Butte</c:v>
              </c:pt>
              <c:pt idx="27">
                <c:v>Merced</c:v>
              </c:pt>
              <c:pt idx="28">
                <c:v>San Joaquin</c:v>
              </c:pt>
              <c:pt idx="29">
                <c:v>Monterey</c:v>
              </c:pt>
              <c:pt idx="30">
                <c:v>San Bernardino</c:v>
              </c:pt>
              <c:pt idx="31">
                <c:v>Mendocino</c:v>
              </c:pt>
            </c:strLit>
          </c:cat>
          <c:val>
            <c:numLit>
              <c:formatCode>General</c:formatCode>
              <c:ptCount val="32"/>
              <c:pt idx="0">
                <c:v>12.915492957746478</c:v>
              </c:pt>
              <c:pt idx="1">
                <c:v>14.186691312384474</c:v>
              </c:pt>
              <c:pt idx="2">
                <c:v>14.558441558441558</c:v>
              </c:pt>
              <c:pt idx="3">
                <c:v>15.005376344086022</c:v>
              </c:pt>
              <c:pt idx="4">
                <c:v>15.397025060630558</c:v>
              </c:pt>
              <c:pt idx="5">
                <c:v>16.020725388601036</c:v>
              </c:pt>
              <c:pt idx="6">
                <c:v>17.391509433962263</c:v>
              </c:pt>
              <c:pt idx="7">
                <c:v>17.899999999999999</c:v>
              </c:pt>
              <c:pt idx="8">
                <c:v>18.062893081761008</c:v>
              </c:pt>
              <c:pt idx="9">
                <c:v>19.263157894736842</c:v>
              </c:pt>
              <c:pt idx="10">
                <c:v>20.853242320819113</c:v>
              </c:pt>
              <c:pt idx="11">
                <c:v>20.901960784313726</c:v>
              </c:pt>
              <c:pt idx="12">
                <c:v>21.220125786163521</c:v>
              </c:pt>
              <c:pt idx="13">
                <c:v>21.646643109540637</c:v>
              </c:pt>
              <c:pt idx="14">
                <c:v>22.166666666666668</c:v>
              </c:pt>
              <c:pt idx="15">
                <c:v>22.739390828199866</c:v>
              </c:pt>
              <c:pt idx="16">
                <c:v>22.809923124612524</c:v>
              </c:pt>
              <c:pt idx="17">
                <c:v>23.312114989733061</c:v>
              </c:pt>
              <c:pt idx="18">
                <c:v>23.587336244541486</c:v>
              </c:pt>
              <c:pt idx="19">
                <c:v>25.567745098039214</c:v>
              </c:pt>
              <c:pt idx="20">
                <c:v>28.535714285714285</c:v>
              </c:pt>
              <c:pt idx="21">
                <c:v>29.051546391752577</c:v>
              </c:pt>
              <c:pt idx="22">
                <c:v>29.2183908045977</c:v>
              </c:pt>
              <c:pt idx="23">
                <c:v>29.251231527093594</c:v>
              </c:pt>
              <c:pt idx="24">
                <c:v>29.704142011834321</c:v>
              </c:pt>
              <c:pt idx="25">
                <c:v>32.278301886792455</c:v>
              </c:pt>
              <c:pt idx="26">
                <c:v>32.92</c:v>
              </c:pt>
              <c:pt idx="27">
                <c:v>33.6</c:v>
              </c:pt>
              <c:pt idx="28">
                <c:v>33.878504672897193</c:v>
              </c:pt>
              <c:pt idx="29">
                <c:v>41.006944444444443</c:v>
              </c:pt>
              <c:pt idx="30">
                <c:v>44.140845070422536</c:v>
              </c:pt>
              <c:pt idx="31">
                <c:v>46.92</c:v>
              </c:pt>
            </c:numLit>
          </c:val>
          <c:extLst>
            <c:ext xmlns:c16="http://schemas.microsoft.com/office/drawing/2014/chart" uri="{C3380CC4-5D6E-409C-BE32-E72D297353CC}">
              <c16:uniqueId val="{00000004-C9B0-4B7E-B407-BF8043468481}"/>
            </c:ext>
          </c:extLst>
        </c:ser>
        <c:dLbls>
          <c:dLblPos val="outEnd"/>
          <c:showLegendKey val="0"/>
          <c:showVal val="1"/>
          <c:showCatName val="0"/>
          <c:showSerName val="0"/>
          <c:showPercent val="0"/>
          <c:showBubbleSize val="0"/>
        </c:dLbls>
        <c:gapWidth val="75"/>
        <c:axId val="1469923519"/>
        <c:axId val="1469923999"/>
      </c:barChart>
      <c:catAx>
        <c:axId val="146992351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1469923999"/>
        <c:crosses val="autoZero"/>
        <c:auto val="1"/>
        <c:lblAlgn val="ctr"/>
        <c:lblOffset val="100"/>
        <c:tickLblSkip val="1"/>
        <c:noMultiLvlLbl val="0"/>
      </c:catAx>
      <c:valAx>
        <c:axId val="146992399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14699235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Segoe UI" panose="020B0502040204020203" pitchFamily="34" charset="0"/>
          <a:cs typeface="Segoe UI" panose="020B0502040204020203" pitchFamily="34" charset="0"/>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r>
              <a:rPr lang="en-US" b="1"/>
              <a:t>SMHS Crisis Service Utilization for Children and Youth - Crisis Residential Treatment Services, Total Days per Beneficiary</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title>
    <c:autoTitleDeleted val="0"/>
    <c:plotArea>
      <c:layout/>
      <c:barChart>
        <c:barDir val="bar"/>
        <c:grouping val="clustered"/>
        <c:varyColors val="0"/>
        <c:ser>
          <c:idx val="0"/>
          <c:order val="0"/>
          <c:spPr>
            <a:solidFill>
              <a:srgbClr val="E47225"/>
            </a:solidFill>
            <a:ln>
              <a:noFill/>
            </a:ln>
            <a:effectLst/>
          </c:spPr>
          <c:invertIfNegative val="0"/>
          <c:dPt>
            <c:idx val="5"/>
            <c:invertIfNegative val="0"/>
            <c:bubble3D val="0"/>
            <c:spPr>
              <a:solidFill>
                <a:srgbClr val="1F456B"/>
              </a:solidFill>
              <a:ln>
                <a:noFill/>
              </a:ln>
              <a:effectLst/>
            </c:spPr>
            <c:extLst>
              <c:ext xmlns:c16="http://schemas.microsoft.com/office/drawing/2014/chart" uri="{C3380CC4-5D6E-409C-BE32-E72D297353CC}">
                <c16:uniqueId val="{00000001-0B25-4E38-99F7-43BDF025FEE9}"/>
              </c:ext>
            </c:extLst>
          </c:dPt>
          <c:dPt>
            <c:idx val="9"/>
            <c:invertIfNegative val="0"/>
            <c:bubble3D val="0"/>
            <c:spPr>
              <a:solidFill>
                <a:srgbClr val="2D6E8D"/>
              </a:solidFill>
              <a:ln>
                <a:noFill/>
              </a:ln>
              <a:effectLst/>
            </c:spPr>
            <c:extLst>
              <c:ext xmlns:c16="http://schemas.microsoft.com/office/drawing/2014/chart" uri="{C3380CC4-5D6E-409C-BE32-E72D297353CC}">
                <c16:uniqueId val="{00000003-0B25-4E38-99F7-43BDF025FEE9}"/>
              </c:ext>
            </c:extLst>
          </c:dPt>
          <c:dLbls>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3"/>
              <c:pt idx="0">
                <c:v>Contra Costa</c:v>
              </c:pt>
              <c:pt idx="1">
                <c:v>San Diego</c:v>
              </c:pt>
              <c:pt idx="2">
                <c:v>Orange</c:v>
              </c:pt>
              <c:pt idx="3">
                <c:v>Kern</c:v>
              </c:pt>
              <c:pt idx="4">
                <c:v>Alameda</c:v>
              </c:pt>
              <c:pt idx="5">
                <c:v>Statewide Median</c:v>
              </c:pt>
              <c:pt idx="6">
                <c:v>Los Angeles</c:v>
              </c:pt>
              <c:pt idx="7">
                <c:v>Riverside</c:v>
              </c:pt>
              <c:pt idx="8">
                <c:v>Ventura</c:v>
              </c:pt>
              <c:pt idx="9">
                <c:v>Statewide Rate</c:v>
              </c:pt>
              <c:pt idx="10">
                <c:v>Sacramento</c:v>
              </c:pt>
              <c:pt idx="11">
                <c:v>San Joaquin</c:v>
              </c:pt>
              <c:pt idx="12">
                <c:v>San Bernardino</c:v>
              </c:pt>
            </c:strLit>
          </c:cat>
          <c:val>
            <c:numLit>
              <c:formatCode>General</c:formatCode>
              <c:ptCount val="13"/>
              <c:pt idx="0">
                <c:v>11</c:v>
              </c:pt>
              <c:pt idx="1">
                <c:v>12.333333333333334</c:v>
              </c:pt>
              <c:pt idx="2">
                <c:v>12.75</c:v>
              </c:pt>
              <c:pt idx="3">
                <c:v>13</c:v>
              </c:pt>
              <c:pt idx="4">
                <c:v>18.100000000000001</c:v>
              </c:pt>
              <c:pt idx="5">
                <c:v>19.53125</c:v>
              </c:pt>
              <c:pt idx="6">
                <c:v>19.53125</c:v>
              </c:pt>
              <c:pt idx="7">
                <c:v>19.862068965517242</c:v>
              </c:pt>
              <c:pt idx="8">
                <c:v>20.333333333333332</c:v>
              </c:pt>
              <c:pt idx="9">
                <c:v>21.755223880597015</c:v>
              </c:pt>
              <c:pt idx="10">
                <c:v>23.727272727272727</c:v>
              </c:pt>
              <c:pt idx="11">
                <c:v>31.857142857142858</c:v>
              </c:pt>
              <c:pt idx="12">
                <c:v>44.805555555555557</c:v>
              </c:pt>
            </c:numLit>
          </c:val>
          <c:extLst>
            <c:ext xmlns:c16="http://schemas.microsoft.com/office/drawing/2014/chart" uri="{C3380CC4-5D6E-409C-BE32-E72D297353CC}">
              <c16:uniqueId val="{00000004-0B25-4E38-99F7-43BDF025FEE9}"/>
            </c:ext>
          </c:extLst>
        </c:ser>
        <c:dLbls>
          <c:dLblPos val="outEnd"/>
          <c:showLegendKey val="0"/>
          <c:showVal val="1"/>
          <c:showCatName val="0"/>
          <c:showSerName val="0"/>
          <c:showPercent val="0"/>
          <c:showBubbleSize val="0"/>
        </c:dLbls>
        <c:gapWidth val="75"/>
        <c:axId val="1469923519"/>
        <c:axId val="1469923999"/>
      </c:barChart>
      <c:catAx>
        <c:axId val="146992351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1469923999"/>
        <c:crosses val="autoZero"/>
        <c:auto val="1"/>
        <c:lblAlgn val="ctr"/>
        <c:lblOffset val="100"/>
        <c:noMultiLvlLbl val="0"/>
      </c:catAx>
      <c:valAx>
        <c:axId val="146992399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14699235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Segoe UI" panose="020B0502040204020203" pitchFamily="34" charset="0"/>
          <a:cs typeface="Segoe UI" panose="020B0502040204020203" pitchFamily="34" charset="0"/>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r>
              <a:rPr lang="en-US" b="1"/>
              <a:t>SMHS Crisis Intervention Utilization for Adults - Crisis Intervention, Total Minutes per Beneficiary</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title>
    <c:autoTitleDeleted val="0"/>
    <c:plotArea>
      <c:layout/>
      <c:barChart>
        <c:barDir val="bar"/>
        <c:grouping val="clustered"/>
        <c:varyColors val="0"/>
        <c:ser>
          <c:idx val="0"/>
          <c:order val="0"/>
          <c:spPr>
            <a:solidFill>
              <a:srgbClr val="E47225"/>
            </a:solidFill>
            <a:ln>
              <a:noFill/>
            </a:ln>
            <a:effectLst/>
          </c:spPr>
          <c:invertIfNegative val="0"/>
          <c:dPt>
            <c:idx val="27"/>
            <c:invertIfNegative val="0"/>
            <c:bubble3D val="0"/>
            <c:spPr>
              <a:solidFill>
                <a:srgbClr val="1F456B"/>
              </a:solidFill>
              <a:ln>
                <a:noFill/>
              </a:ln>
              <a:effectLst/>
            </c:spPr>
            <c:extLst>
              <c:ext xmlns:c16="http://schemas.microsoft.com/office/drawing/2014/chart" uri="{C3380CC4-5D6E-409C-BE32-E72D297353CC}">
                <c16:uniqueId val="{00000001-30ED-4157-916B-1DC7536DE35B}"/>
              </c:ext>
            </c:extLst>
          </c:dPt>
          <c:dPt>
            <c:idx val="40"/>
            <c:invertIfNegative val="0"/>
            <c:bubble3D val="0"/>
            <c:spPr>
              <a:solidFill>
                <a:srgbClr val="2D6E8D"/>
              </a:solidFill>
              <a:ln>
                <a:noFill/>
              </a:ln>
              <a:effectLst/>
            </c:spPr>
            <c:extLst>
              <c:ext xmlns:c16="http://schemas.microsoft.com/office/drawing/2014/chart" uri="{C3380CC4-5D6E-409C-BE32-E72D297353CC}">
                <c16:uniqueId val="{00000003-30ED-4157-916B-1DC7536DE35B}"/>
              </c:ext>
            </c:extLst>
          </c:dPt>
          <c:dLbls>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57"/>
              <c:pt idx="0">
                <c:v>Plumas</c:v>
              </c:pt>
              <c:pt idx="1">
                <c:v>San Mateo</c:v>
              </c:pt>
              <c:pt idx="2">
                <c:v>Monterey</c:v>
              </c:pt>
              <c:pt idx="3">
                <c:v>Yolo</c:v>
              </c:pt>
              <c:pt idx="4">
                <c:v>Sacramento</c:v>
              </c:pt>
              <c:pt idx="5">
                <c:v>San Bernardino</c:v>
              </c:pt>
              <c:pt idx="6">
                <c:v>Napa</c:v>
              </c:pt>
              <c:pt idx="7">
                <c:v>Fresno</c:v>
              </c:pt>
              <c:pt idx="8">
                <c:v>Lassen</c:v>
              </c:pt>
              <c:pt idx="9">
                <c:v>Santa Clara</c:v>
              </c:pt>
              <c:pt idx="10">
                <c:v>San Diego</c:v>
              </c:pt>
              <c:pt idx="11">
                <c:v>Kern</c:v>
              </c:pt>
              <c:pt idx="12">
                <c:v>Amador</c:v>
              </c:pt>
              <c:pt idx="13">
                <c:v>Orange</c:v>
              </c:pt>
              <c:pt idx="14">
                <c:v>Colusa</c:v>
              </c:pt>
              <c:pt idx="15">
                <c:v>Contra Costa</c:v>
              </c:pt>
              <c:pt idx="16">
                <c:v>Tehama</c:v>
              </c:pt>
              <c:pt idx="17">
                <c:v>Shasta</c:v>
              </c:pt>
              <c:pt idx="18">
                <c:v>Nevada</c:v>
              </c:pt>
              <c:pt idx="19">
                <c:v>Tulare</c:v>
              </c:pt>
              <c:pt idx="20">
                <c:v>Solano</c:v>
              </c:pt>
              <c:pt idx="21">
                <c:v>Madera</c:v>
              </c:pt>
              <c:pt idx="22">
                <c:v>San Francisco</c:v>
              </c:pt>
              <c:pt idx="23">
                <c:v>Alameda</c:v>
              </c:pt>
              <c:pt idx="24">
                <c:v>Marin</c:v>
              </c:pt>
              <c:pt idx="25">
                <c:v>Santa Cruz</c:v>
              </c:pt>
              <c:pt idx="26">
                <c:v>San Luis Obispo</c:v>
              </c:pt>
              <c:pt idx="27">
                <c:v>Statewide Median</c:v>
              </c:pt>
              <c:pt idx="28">
                <c:v>Mariposa</c:v>
              </c:pt>
              <c:pt idx="29">
                <c:v>Sonoma</c:v>
              </c:pt>
              <c:pt idx="30">
                <c:v>Yuba</c:v>
              </c:pt>
              <c:pt idx="31">
                <c:v>Humboldt</c:v>
              </c:pt>
              <c:pt idx="32">
                <c:v>Kings</c:v>
              </c:pt>
              <c:pt idx="33">
                <c:v>Ventura</c:v>
              </c:pt>
              <c:pt idx="34">
                <c:v>San Joaquin</c:v>
              </c:pt>
              <c:pt idx="35">
                <c:v>Merced</c:v>
              </c:pt>
              <c:pt idx="36">
                <c:v>Riverside</c:v>
              </c:pt>
              <c:pt idx="37">
                <c:v>El Dorado</c:v>
              </c:pt>
              <c:pt idx="38">
                <c:v>Sutter</c:v>
              </c:pt>
              <c:pt idx="39">
                <c:v>Placer</c:v>
              </c:pt>
              <c:pt idx="40">
                <c:v>Statewide Rate</c:v>
              </c:pt>
              <c:pt idx="41">
                <c:v>Butte</c:v>
              </c:pt>
              <c:pt idx="42">
                <c:v>Inyo</c:v>
              </c:pt>
              <c:pt idx="43">
                <c:v>Santa Barbara</c:v>
              </c:pt>
              <c:pt idx="44">
                <c:v>Calaveras</c:v>
              </c:pt>
              <c:pt idx="45">
                <c:v>Trinity</c:v>
              </c:pt>
              <c:pt idx="46">
                <c:v>Del Norte</c:v>
              </c:pt>
              <c:pt idx="47">
                <c:v>Glenn</c:v>
              </c:pt>
              <c:pt idx="48">
                <c:v>Stanislaus</c:v>
              </c:pt>
              <c:pt idx="49">
                <c:v>Tuolumne</c:v>
              </c:pt>
              <c:pt idx="50">
                <c:v>Siskiyou</c:v>
              </c:pt>
              <c:pt idx="51">
                <c:v>Lake</c:v>
              </c:pt>
              <c:pt idx="52">
                <c:v>San Benito</c:v>
              </c:pt>
              <c:pt idx="53">
                <c:v>Imperial</c:v>
              </c:pt>
              <c:pt idx="54">
                <c:v>Los Angeles</c:v>
              </c:pt>
              <c:pt idx="55">
                <c:v>Modoc</c:v>
              </c:pt>
              <c:pt idx="56">
                <c:v>Mendocino</c:v>
              </c:pt>
            </c:strLit>
          </c:cat>
          <c:val>
            <c:numLit>
              <c:formatCode>General</c:formatCode>
              <c:ptCount val="57"/>
              <c:pt idx="0">
                <c:v>88.504054054054052</c:v>
              </c:pt>
              <c:pt idx="1">
                <c:v>107.50423440453686</c:v>
              </c:pt>
              <c:pt idx="2">
                <c:v>123.95128834355829</c:v>
              </c:pt>
              <c:pt idx="3">
                <c:v>132.20021459227468</c:v>
              </c:pt>
              <c:pt idx="4">
                <c:v>139.40565356489947</c:v>
              </c:pt>
              <c:pt idx="5">
                <c:v>140.13583603020496</c:v>
              </c:pt>
              <c:pt idx="6">
                <c:v>141.04363636363635</c:v>
              </c:pt>
              <c:pt idx="7">
                <c:v>141.48962512926576</c:v>
              </c:pt>
              <c:pt idx="8">
                <c:v>144.671875</c:v>
              </c:pt>
              <c:pt idx="9">
                <c:v>144.98213709677421</c:v>
              </c:pt>
              <c:pt idx="10">
                <c:v>146.39344638949672</c:v>
              </c:pt>
              <c:pt idx="11">
                <c:v>154.49190778097983</c:v>
              </c:pt>
              <c:pt idx="12">
                <c:v>156.25310240963856</c:v>
              </c:pt>
              <c:pt idx="13">
                <c:v>157.46035379812693</c:v>
              </c:pt>
              <c:pt idx="14">
                <c:v>165.46280487804879</c:v>
              </c:pt>
              <c:pt idx="15">
                <c:v>165.71502762430939</c:v>
              </c:pt>
              <c:pt idx="16">
                <c:v>166.26666666666665</c:v>
              </c:pt>
              <c:pt idx="17">
                <c:v>171.02731481481482</c:v>
              </c:pt>
              <c:pt idx="18">
                <c:v>172.41172686230249</c:v>
              </c:pt>
              <c:pt idx="19">
                <c:v>173.68220532319393</c:v>
              </c:pt>
              <c:pt idx="20">
                <c:v>175.22635593220338</c:v>
              </c:pt>
              <c:pt idx="21">
                <c:v>175.24457547169811</c:v>
              </c:pt>
              <c:pt idx="22">
                <c:v>182.53407718120806</c:v>
              </c:pt>
              <c:pt idx="23">
                <c:v>183.0691552734375</c:v>
              </c:pt>
              <c:pt idx="24">
                <c:v>188.30605263157895</c:v>
              </c:pt>
              <c:pt idx="25">
                <c:v>190.065237020316</c:v>
              </c:pt>
              <c:pt idx="26">
                <c:v>200.40965624999998</c:v>
              </c:pt>
              <c:pt idx="27">
                <c:v>205.38642857142855</c:v>
              </c:pt>
              <c:pt idx="28">
                <c:v>205.38642857142855</c:v>
              </c:pt>
              <c:pt idx="29">
                <c:v>208.25728260869565</c:v>
              </c:pt>
              <c:pt idx="30">
                <c:v>208.9375</c:v>
              </c:pt>
              <c:pt idx="31">
                <c:v>214.37496183206108</c:v>
              </c:pt>
              <c:pt idx="32">
                <c:v>214.67093123209168</c:v>
              </c:pt>
              <c:pt idx="33">
                <c:v>220.06678217821781</c:v>
              </c:pt>
              <c:pt idx="34">
                <c:v>223.35940586419753</c:v>
              </c:pt>
              <c:pt idx="35">
                <c:v>226.04444776119402</c:v>
              </c:pt>
              <c:pt idx="36">
                <c:v>231.78265700483092</c:v>
              </c:pt>
              <c:pt idx="37">
                <c:v>232.63398496240603</c:v>
              </c:pt>
              <c:pt idx="38">
                <c:v>232.83360937500001</c:v>
              </c:pt>
              <c:pt idx="39">
                <c:v>237.77617241379309</c:v>
              </c:pt>
              <c:pt idx="40">
                <c:v>240.08482350193512</c:v>
              </c:pt>
              <c:pt idx="41">
                <c:v>254.61286285714286</c:v>
              </c:pt>
              <c:pt idx="42">
                <c:v>256.13090909090909</c:v>
              </c:pt>
              <c:pt idx="43">
                <c:v>261.71613281250001</c:v>
              </c:pt>
              <c:pt idx="44">
                <c:v>266.34689732142857</c:v>
              </c:pt>
              <c:pt idx="45">
                <c:v>268.94081632653064</c:v>
              </c:pt>
              <c:pt idx="46">
                <c:v>283.03357664233573</c:v>
              </c:pt>
              <c:pt idx="47">
                <c:v>284.47903225806454</c:v>
              </c:pt>
              <c:pt idx="48">
                <c:v>299.54926510067116</c:v>
              </c:pt>
              <c:pt idx="49">
                <c:v>305.70705479452056</c:v>
              </c:pt>
              <c:pt idx="50">
                <c:v>307.88757763975156</c:v>
              </c:pt>
              <c:pt idx="51">
                <c:v>308.33884615384619</c:v>
              </c:pt>
              <c:pt idx="52">
                <c:v>309.75468749999999</c:v>
              </c:pt>
              <c:pt idx="53">
                <c:v>341.99491071428571</c:v>
              </c:pt>
              <c:pt idx="54">
                <c:v>350.46717442871829</c:v>
              </c:pt>
              <c:pt idx="55">
                <c:v>377.09249999999997</c:v>
              </c:pt>
              <c:pt idx="56">
                <c:v>424.78599683544303</c:v>
              </c:pt>
            </c:numLit>
          </c:val>
          <c:extLst>
            <c:ext xmlns:c16="http://schemas.microsoft.com/office/drawing/2014/chart" uri="{C3380CC4-5D6E-409C-BE32-E72D297353CC}">
              <c16:uniqueId val="{00000004-30ED-4157-916B-1DC7536DE35B}"/>
            </c:ext>
          </c:extLst>
        </c:ser>
        <c:dLbls>
          <c:dLblPos val="outEnd"/>
          <c:showLegendKey val="0"/>
          <c:showVal val="1"/>
          <c:showCatName val="0"/>
          <c:showSerName val="0"/>
          <c:showPercent val="0"/>
          <c:showBubbleSize val="0"/>
        </c:dLbls>
        <c:gapWidth val="75"/>
        <c:axId val="1469923519"/>
        <c:axId val="1469923999"/>
      </c:barChart>
      <c:catAx>
        <c:axId val="146992351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1469923999"/>
        <c:crosses val="autoZero"/>
        <c:auto val="1"/>
        <c:lblAlgn val="ctr"/>
        <c:lblOffset val="100"/>
        <c:noMultiLvlLbl val="0"/>
      </c:catAx>
      <c:valAx>
        <c:axId val="146992399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14699235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Segoe UI" panose="020B0502040204020203" pitchFamily="34" charset="0"/>
          <a:cs typeface="Segoe UI" panose="020B0502040204020203" pitchFamily="34" charset="0"/>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r>
              <a:rPr lang="en-US" b="1"/>
              <a:t>SMHS Crisis Intervention Utilization for Children and Youth - Crisis Intervention, Total Minutes per Beneficiary</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title>
    <c:autoTitleDeleted val="0"/>
    <c:plotArea>
      <c:layout/>
      <c:barChart>
        <c:barDir val="bar"/>
        <c:grouping val="clustered"/>
        <c:varyColors val="0"/>
        <c:ser>
          <c:idx val="0"/>
          <c:order val="0"/>
          <c:spPr>
            <a:solidFill>
              <a:srgbClr val="E47225"/>
            </a:solidFill>
            <a:ln>
              <a:noFill/>
            </a:ln>
            <a:effectLst/>
          </c:spPr>
          <c:invertIfNegative val="0"/>
          <c:dPt>
            <c:idx val="27"/>
            <c:invertIfNegative val="0"/>
            <c:bubble3D val="0"/>
            <c:spPr>
              <a:solidFill>
                <a:srgbClr val="1F456B"/>
              </a:solidFill>
              <a:ln>
                <a:noFill/>
              </a:ln>
              <a:effectLst/>
            </c:spPr>
            <c:extLst>
              <c:ext xmlns:c16="http://schemas.microsoft.com/office/drawing/2014/chart" uri="{C3380CC4-5D6E-409C-BE32-E72D297353CC}">
                <c16:uniqueId val="{00000001-3BFA-415E-B608-A1D7CEBEF816}"/>
              </c:ext>
            </c:extLst>
          </c:dPt>
          <c:dPt>
            <c:idx val="39"/>
            <c:invertIfNegative val="0"/>
            <c:bubble3D val="0"/>
            <c:spPr>
              <a:solidFill>
                <a:srgbClr val="2D6E8D"/>
              </a:solidFill>
              <a:ln>
                <a:noFill/>
              </a:ln>
              <a:effectLst/>
            </c:spPr>
            <c:extLst>
              <c:ext xmlns:c16="http://schemas.microsoft.com/office/drawing/2014/chart" uri="{C3380CC4-5D6E-409C-BE32-E72D297353CC}">
                <c16:uniqueId val="{00000003-3BFA-415E-B608-A1D7CEBEF816}"/>
              </c:ext>
            </c:extLst>
          </c:dPt>
          <c:dLbls>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56"/>
              <c:pt idx="0">
                <c:v>Plumas</c:v>
              </c:pt>
              <c:pt idx="1">
                <c:v>San Diego</c:v>
              </c:pt>
              <c:pt idx="2">
                <c:v>San Mateo</c:v>
              </c:pt>
              <c:pt idx="3">
                <c:v>Sacramento</c:v>
              </c:pt>
              <c:pt idx="4">
                <c:v>Yolo</c:v>
              </c:pt>
              <c:pt idx="5">
                <c:v>Fresno</c:v>
              </c:pt>
              <c:pt idx="6">
                <c:v>Monterey</c:v>
              </c:pt>
              <c:pt idx="7">
                <c:v>Kern</c:v>
              </c:pt>
              <c:pt idx="8">
                <c:v>Lassen</c:v>
              </c:pt>
              <c:pt idx="9">
                <c:v>Shasta</c:v>
              </c:pt>
              <c:pt idx="10">
                <c:v>Madera</c:v>
              </c:pt>
              <c:pt idx="11">
                <c:v>Kings</c:v>
              </c:pt>
              <c:pt idx="12">
                <c:v>Tulare</c:v>
              </c:pt>
              <c:pt idx="13">
                <c:v>Mariposa</c:v>
              </c:pt>
              <c:pt idx="14">
                <c:v>Amador</c:v>
              </c:pt>
              <c:pt idx="15">
                <c:v>Sonoma</c:v>
              </c:pt>
              <c:pt idx="16">
                <c:v>Napa</c:v>
              </c:pt>
              <c:pt idx="17">
                <c:v>Santa Cruz</c:v>
              </c:pt>
              <c:pt idx="18">
                <c:v>Sutter</c:v>
              </c:pt>
              <c:pt idx="19">
                <c:v>Nevada</c:v>
              </c:pt>
              <c:pt idx="20">
                <c:v>Solano</c:v>
              </c:pt>
              <c:pt idx="21">
                <c:v>Colusa</c:v>
              </c:pt>
              <c:pt idx="22">
                <c:v>Trinity</c:v>
              </c:pt>
              <c:pt idx="23">
                <c:v>San Bernardino</c:v>
              </c:pt>
              <c:pt idx="24">
                <c:v>Ventura</c:v>
              </c:pt>
              <c:pt idx="25">
                <c:v>San Joaquin</c:v>
              </c:pt>
              <c:pt idx="26">
                <c:v>San Luis Obispo</c:v>
              </c:pt>
              <c:pt idx="27">
                <c:v>Statewide Median</c:v>
              </c:pt>
              <c:pt idx="28">
                <c:v>Siskiyou</c:v>
              </c:pt>
              <c:pt idx="29">
                <c:v>Yuba</c:v>
              </c:pt>
              <c:pt idx="30">
                <c:v>Glenn</c:v>
              </c:pt>
              <c:pt idx="31">
                <c:v>Orange</c:v>
              </c:pt>
              <c:pt idx="32">
                <c:v>Placer</c:v>
              </c:pt>
              <c:pt idx="33">
                <c:v>Santa Clara</c:v>
              </c:pt>
              <c:pt idx="34">
                <c:v>San Benito</c:v>
              </c:pt>
              <c:pt idx="35">
                <c:v>Merced</c:v>
              </c:pt>
              <c:pt idx="36">
                <c:v>Marin</c:v>
              </c:pt>
              <c:pt idx="37">
                <c:v>El Dorado</c:v>
              </c:pt>
              <c:pt idx="38">
                <c:v>Tehama</c:v>
              </c:pt>
              <c:pt idx="39">
                <c:v>Statewide Rate</c:v>
              </c:pt>
              <c:pt idx="40">
                <c:v>Modoc</c:v>
              </c:pt>
              <c:pt idx="41">
                <c:v>Stanislaus</c:v>
              </c:pt>
              <c:pt idx="42">
                <c:v>Riverside</c:v>
              </c:pt>
              <c:pt idx="43">
                <c:v>Calaveras</c:v>
              </c:pt>
              <c:pt idx="44">
                <c:v>Contra Costa</c:v>
              </c:pt>
              <c:pt idx="45">
                <c:v>Butte</c:v>
              </c:pt>
              <c:pt idx="46">
                <c:v>Lake</c:v>
              </c:pt>
              <c:pt idx="47">
                <c:v>Santa Barbara</c:v>
              </c:pt>
              <c:pt idx="48">
                <c:v>Alameda</c:v>
              </c:pt>
              <c:pt idx="49">
                <c:v>Los Angeles</c:v>
              </c:pt>
              <c:pt idx="50">
                <c:v>Tuolumne</c:v>
              </c:pt>
              <c:pt idx="51">
                <c:v>Del Norte</c:v>
              </c:pt>
              <c:pt idx="52">
                <c:v>Imperial</c:v>
              </c:pt>
              <c:pt idx="53">
                <c:v>Mendocino</c:v>
              </c:pt>
              <c:pt idx="54">
                <c:v>San Francisco</c:v>
              </c:pt>
              <c:pt idx="55">
                <c:v>Humboldt</c:v>
              </c:pt>
            </c:strLit>
          </c:cat>
          <c:val>
            <c:numLit>
              <c:formatCode>General</c:formatCode>
              <c:ptCount val="56"/>
              <c:pt idx="0">
                <c:v>104.45454545454545</c:v>
              </c:pt>
              <c:pt idx="1">
                <c:v>113.63426582278481</c:v>
              </c:pt>
              <c:pt idx="2">
                <c:v>113.70013953488372</c:v>
              </c:pt>
              <c:pt idx="3">
                <c:v>136.30429245283017</c:v>
              </c:pt>
              <c:pt idx="4">
                <c:v>152.00507462686568</c:v>
              </c:pt>
              <c:pt idx="5">
                <c:v>155.98629032258066</c:v>
              </c:pt>
              <c:pt idx="6">
                <c:v>160.05610576923075</c:v>
              </c:pt>
              <c:pt idx="7">
                <c:v>161.00473614775726</c:v>
              </c:pt>
              <c:pt idx="8">
                <c:v>165.36099999999999</c:v>
              </c:pt>
              <c:pt idx="9">
                <c:v>168.20106498194946</c:v>
              </c:pt>
              <c:pt idx="10">
                <c:v>176.48</c:v>
              </c:pt>
              <c:pt idx="11">
                <c:v>178.84459821428572</c:v>
              </c:pt>
              <c:pt idx="12">
                <c:v>181.90082727272727</c:v>
              </c:pt>
              <c:pt idx="13">
                <c:v>183.49568181818182</c:v>
              </c:pt>
              <c:pt idx="14">
                <c:v>185.39405172413791</c:v>
              </c:pt>
              <c:pt idx="15">
                <c:v>186.84787234042554</c:v>
              </c:pt>
              <c:pt idx="16">
                <c:v>194.31176470588235</c:v>
              </c:pt>
              <c:pt idx="17">
                <c:v>195.56078431372549</c:v>
              </c:pt>
              <c:pt idx="18">
                <c:v>196.97819620253165</c:v>
              </c:pt>
              <c:pt idx="19">
                <c:v>199.19835164835163</c:v>
              </c:pt>
              <c:pt idx="20">
                <c:v>202.34269736842106</c:v>
              </c:pt>
              <c:pt idx="21">
                <c:v>203.38124999999999</c:v>
              </c:pt>
              <c:pt idx="22">
                <c:v>204.34</c:v>
              </c:pt>
              <c:pt idx="23">
                <c:v>206.65034902597404</c:v>
              </c:pt>
              <c:pt idx="24">
                <c:v>214.08220312499998</c:v>
              </c:pt>
              <c:pt idx="25">
                <c:v>216.25047398843932</c:v>
              </c:pt>
              <c:pt idx="26">
                <c:v>221.29435251798563</c:v>
              </c:pt>
              <c:pt idx="27">
                <c:v>225.63076716808371</c:v>
              </c:pt>
              <c:pt idx="28">
                <c:v>229.96718181818181</c:v>
              </c:pt>
              <c:pt idx="29">
                <c:v>234.62341040462428</c:v>
              </c:pt>
              <c:pt idx="30">
                <c:v>240.23028169014083</c:v>
              </c:pt>
              <c:pt idx="31">
                <c:v>241.43084942084943</c:v>
              </c:pt>
              <c:pt idx="32">
                <c:v>246.91804511278195</c:v>
              </c:pt>
              <c:pt idx="33">
                <c:v>256.43481438515079</c:v>
              </c:pt>
              <c:pt idx="34">
                <c:v>258.6056603773585</c:v>
              </c:pt>
              <c:pt idx="35">
                <c:v>261.03034518828451</c:v>
              </c:pt>
              <c:pt idx="36">
                <c:v>261.19736842105266</c:v>
              </c:pt>
              <c:pt idx="37">
                <c:v>265.16040000000004</c:v>
              </c:pt>
              <c:pt idx="38">
                <c:v>266.49068181818183</c:v>
              </c:pt>
              <c:pt idx="39">
                <c:v>266.83051466497102</c:v>
              </c:pt>
              <c:pt idx="40">
                <c:v>279.93032608695654</c:v>
              </c:pt>
              <c:pt idx="41">
                <c:v>280.31089060308557</c:v>
              </c:pt>
              <c:pt idx="42">
                <c:v>280.52124887285845</c:v>
              </c:pt>
              <c:pt idx="43">
                <c:v>290.10410958904106</c:v>
              </c:pt>
              <c:pt idx="44">
                <c:v>290.24445652173915</c:v>
              </c:pt>
              <c:pt idx="45">
                <c:v>291.56853982300885</c:v>
              </c:pt>
              <c:pt idx="46">
                <c:v>297.36241935483872</c:v>
              </c:pt>
              <c:pt idx="47">
                <c:v>301.87678321678322</c:v>
              </c:pt>
              <c:pt idx="48">
                <c:v>324.93020905923345</c:v>
              </c:pt>
              <c:pt idx="49">
                <c:v>329.48373788049605</c:v>
              </c:pt>
              <c:pt idx="50">
                <c:v>345.83659999999998</c:v>
              </c:pt>
              <c:pt idx="51">
                <c:v>357.55657894736839</c:v>
              </c:pt>
              <c:pt idx="52">
                <c:v>361.63905775075989</c:v>
              </c:pt>
              <c:pt idx="53">
                <c:v>392.88906521739131</c:v>
              </c:pt>
              <c:pt idx="54">
                <c:v>432.74415662650603</c:v>
              </c:pt>
              <c:pt idx="55">
                <c:v>487.12301724137933</c:v>
              </c:pt>
            </c:numLit>
          </c:val>
          <c:extLst>
            <c:ext xmlns:c16="http://schemas.microsoft.com/office/drawing/2014/chart" uri="{C3380CC4-5D6E-409C-BE32-E72D297353CC}">
              <c16:uniqueId val="{00000004-3BFA-415E-B608-A1D7CEBEF816}"/>
            </c:ext>
          </c:extLst>
        </c:ser>
        <c:dLbls>
          <c:dLblPos val="outEnd"/>
          <c:showLegendKey val="0"/>
          <c:showVal val="1"/>
          <c:showCatName val="0"/>
          <c:showSerName val="0"/>
          <c:showPercent val="0"/>
          <c:showBubbleSize val="0"/>
        </c:dLbls>
        <c:gapWidth val="75"/>
        <c:axId val="1469923519"/>
        <c:axId val="1469923999"/>
      </c:barChart>
      <c:catAx>
        <c:axId val="146992351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1469923999"/>
        <c:crosses val="autoZero"/>
        <c:auto val="1"/>
        <c:lblAlgn val="ctr"/>
        <c:lblOffset val="100"/>
        <c:noMultiLvlLbl val="0"/>
      </c:catAx>
      <c:valAx>
        <c:axId val="146992399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14699235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Segoe UI" panose="020B0502040204020203" pitchFamily="34" charset="0"/>
          <a:cs typeface="Segoe UI" panose="020B0502040204020203" pitchFamily="34" charset="0"/>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r>
              <a:rPr lang="en-US" b="1"/>
              <a:t>Crisis Stabilization, Utilization per Beneficiary - Children and Youth</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title>
    <c:autoTitleDeleted val="0"/>
    <c:plotArea>
      <c:layout/>
      <c:barChart>
        <c:barDir val="bar"/>
        <c:grouping val="clustered"/>
        <c:varyColors val="0"/>
        <c:ser>
          <c:idx val="0"/>
          <c:order val="0"/>
          <c:spPr>
            <a:solidFill>
              <a:srgbClr val="E47225"/>
            </a:solidFill>
            <a:ln>
              <a:noFill/>
            </a:ln>
            <a:effectLst/>
          </c:spPr>
          <c:invertIfNegative val="0"/>
          <c:dPt>
            <c:idx val="13"/>
            <c:invertIfNegative val="0"/>
            <c:bubble3D val="0"/>
            <c:spPr>
              <a:solidFill>
                <a:srgbClr val="2D6E8D"/>
              </a:solidFill>
              <a:ln>
                <a:noFill/>
              </a:ln>
              <a:effectLst/>
            </c:spPr>
            <c:extLst>
              <c:ext xmlns:c16="http://schemas.microsoft.com/office/drawing/2014/chart" uri="{C3380CC4-5D6E-409C-BE32-E72D297353CC}">
                <c16:uniqueId val="{00000001-78A2-40E8-A6E8-F616E37114A1}"/>
              </c:ext>
            </c:extLst>
          </c:dPt>
          <c:dPt>
            <c:idx val="15"/>
            <c:invertIfNegative val="0"/>
            <c:bubble3D val="0"/>
            <c:spPr>
              <a:solidFill>
                <a:srgbClr val="1F456B"/>
              </a:solidFill>
              <a:ln>
                <a:noFill/>
              </a:ln>
              <a:effectLst/>
            </c:spPr>
            <c:extLst>
              <c:ext xmlns:c16="http://schemas.microsoft.com/office/drawing/2014/chart" uri="{C3380CC4-5D6E-409C-BE32-E72D297353CC}">
                <c16:uniqueId val="{00000003-78A2-40E8-A6E8-F616E37114A1}"/>
              </c:ext>
            </c:extLst>
          </c:dPt>
          <c:dLbls>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0"/>
              <c:pt idx="0">
                <c:v>San Bernardino</c:v>
              </c:pt>
              <c:pt idx="1">
                <c:v>Los Angeles</c:v>
              </c:pt>
              <c:pt idx="2">
                <c:v>Kings</c:v>
              </c:pt>
              <c:pt idx="3">
                <c:v>Monterey</c:v>
              </c:pt>
              <c:pt idx="4">
                <c:v>San Luis Obispo</c:v>
              </c:pt>
              <c:pt idx="5">
                <c:v>Merced</c:v>
              </c:pt>
              <c:pt idx="6">
                <c:v>Marin</c:v>
              </c:pt>
              <c:pt idx="7">
                <c:v>Ventura</c:v>
              </c:pt>
              <c:pt idx="8">
                <c:v>Sonoma</c:v>
              </c:pt>
              <c:pt idx="9">
                <c:v>Santa Cruz</c:v>
              </c:pt>
              <c:pt idx="10">
                <c:v>Kern</c:v>
              </c:pt>
              <c:pt idx="11">
                <c:v>Napa</c:v>
              </c:pt>
              <c:pt idx="12">
                <c:v>Riverside</c:v>
              </c:pt>
              <c:pt idx="13">
                <c:v>Statewide Rate</c:v>
              </c:pt>
              <c:pt idx="14">
                <c:v>San Mateo</c:v>
              </c:pt>
              <c:pt idx="15">
                <c:v>Statewide Median</c:v>
              </c:pt>
              <c:pt idx="16">
                <c:v>Sacramento</c:v>
              </c:pt>
              <c:pt idx="17">
                <c:v>San Diego</c:v>
              </c:pt>
              <c:pt idx="18">
                <c:v>Tulare</c:v>
              </c:pt>
              <c:pt idx="19">
                <c:v>Contra Costa</c:v>
              </c:pt>
              <c:pt idx="20">
                <c:v>Orange</c:v>
              </c:pt>
              <c:pt idx="21">
                <c:v>San Joaquin</c:v>
              </c:pt>
              <c:pt idx="22">
                <c:v>Santa Clara</c:v>
              </c:pt>
              <c:pt idx="23">
                <c:v>Alameda</c:v>
              </c:pt>
              <c:pt idx="24">
                <c:v>Solano</c:v>
              </c:pt>
              <c:pt idx="25">
                <c:v>Madera</c:v>
              </c:pt>
              <c:pt idx="26">
                <c:v>Santa Barbara</c:v>
              </c:pt>
              <c:pt idx="27">
                <c:v>San Francisco</c:v>
              </c:pt>
              <c:pt idx="28">
                <c:v>Fresno</c:v>
              </c:pt>
              <c:pt idx="29">
                <c:v>Stanislaus</c:v>
              </c:pt>
            </c:strLit>
          </c:cat>
          <c:val>
            <c:numLit>
              <c:formatCode>General</c:formatCode>
              <c:ptCount val="30"/>
              <c:pt idx="0">
                <c:v>12.6088134057971</c:v>
              </c:pt>
              <c:pt idx="1">
                <c:v>14.337434412265759</c:v>
              </c:pt>
              <c:pt idx="2">
                <c:v>15.25</c:v>
              </c:pt>
              <c:pt idx="3">
                <c:v>16.23076923076923</c:v>
              </c:pt>
              <c:pt idx="4">
                <c:v>16.357142857142858</c:v>
              </c:pt>
              <c:pt idx="5">
                <c:v>17.305121951219512</c:v>
              </c:pt>
              <c:pt idx="6">
                <c:v>17.742424242424242</c:v>
              </c:pt>
              <c:pt idx="7">
                <c:v>17.815315315315317</c:v>
              </c:pt>
              <c:pt idx="8">
                <c:v>17.854368932038835</c:v>
              </c:pt>
              <c:pt idx="9">
                <c:v>17.967213114754099</c:v>
              </c:pt>
              <c:pt idx="10">
                <c:v>18.072789115646259</c:v>
              </c:pt>
              <c:pt idx="11">
                <c:v>18.321764705882355</c:v>
              </c:pt>
              <c:pt idx="12">
                <c:v>18.579612129760225</c:v>
              </c:pt>
              <c:pt idx="13">
                <c:v>18.59720659302727</c:v>
              </c:pt>
              <c:pt idx="14">
                <c:v>18.612565445026178</c:v>
              </c:pt>
              <c:pt idx="15">
                <c:v>19.099306916061476</c:v>
              </c:pt>
              <c:pt idx="16">
                <c:v>19.586048387096774</c:v>
              </c:pt>
              <c:pt idx="17">
                <c:v>20.390267111853088</c:v>
              </c:pt>
              <c:pt idx="18">
                <c:v>20.447073170731709</c:v>
              </c:pt>
              <c:pt idx="19">
                <c:v>21.114864864864863</c:v>
              </c:pt>
              <c:pt idx="20">
                <c:v>21.195482315112539</c:v>
              </c:pt>
              <c:pt idx="21">
                <c:v>21.616438356164384</c:v>
              </c:pt>
              <c:pt idx="22">
                <c:v>22.355527638190956</c:v>
              </c:pt>
              <c:pt idx="23">
                <c:v>23.671612903225807</c:v>
              </c:pt>
              <c:pt idx="24">
                <c:v>24.410256410256409</c:v>
              </c:pt>
              <c:pt idx="25">
                <c:v>24.804857142857141</c:v>
              </c:pt>
              <c:pt idx="26">
                <c:v>25.683461538461536</c:v>
              </c:pt>
              <c:pt idx="27">
                <c:v>26.660377358490567</c:v>
              </c:pt>
              <c:pt idx="28">
                <c:v>26.712511091393079</c:v>
              </c:pt>
              <c:pt idx="29">
                <c:v>35.086363636363636</c:v>
              </c:pt>
            </c:numLit>
          </c:val>
          <c:extLst>
            <c:ext xmlns:c16="http://schemas.microsoft.com/office/drawing/2014/chart" uri="{C3380CC4-5D6E-409C-BE32-E72D297353CC}">
              <c16:uniqueId val="{00000004-78A2-40E8-A6E8-F616E37114A1}"/>
            </c:ext>
          </c:extLst>
        </c:ser>
        <c:dLbls>
          <c:dLblPos val="outEnd"/>
          <c:showLegendKey val="0"/>
          <c:showVal val="1"/>
          <c:showCatName val="0"/>
          <c:showSerName val="0"/>
          <c:showPercent val="0"/>
          <c:showBubbleSize val="0"/>
        </c:dLbls>
        <c:gapWidth val="75"/>
        <c:axId val="1469923519"/>
        <c:axId val="1469923999"/>
      </c:barChart>
      <c:catAx>
        <c:axId val="146992351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1469923999"/>
        <c:crosses val="autoZero"/>
        <c:auto val="1"/>
        <c:lblAlgn val="ctr"/>
        <c:lblOffset val="100"/>
        <c:noMultiLvlLbl val="0"/>
      </c:catAx>
      <c:valAx>
        <c:axId val="146992399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14699235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Segoe UI" panose="020B0502040204020203" pitchFamily="34" charset="0"/>
          <a:cs typeface="Segoe UI" panose="020B0502040204020203" pitchFamily="34" charset="0"/>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r>
              <a:rPr lang="en-US" b="1"/>
              <a:t>SMHS Crisis Service Utilization for Adults - Crisis Stabilization, Total Hours per Beneficiary</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title>
    <c:autoTitleDeleted val="0"/>
    <c:plotArea>
      <c:layout/>
      <c:barChart>
        <c:barDir val="bar"/>
        <c:grouping val="clustered"/>
        <c:varyColors val="0"/>
        <c:ser>
          <c:idx val="0"/>
          <c:order val="0"/>
          <c:spPr>
            <a:solidFill>
              <a:srgbClr val="E47225"/>
            </a:solidFill>
            <a:ln>
              <a:noFill/>
            </a:ln>
            <a:effectLst/>
          </c:spPr>
          <c:invertIfNegative val="0"/>
          <c:dPt>
            <c:idx val="20"/>
            <c:invertIfNegative val="0"/>
            <c:bubble3D val="0"/>
            <c:spPr>
              <a:solidFill>
                <a:srgbClr val="1F456B"/>
              </a:solidFill>
              <a:ln>
                <a:noFill/>
              </a:ln>
              <a:effectLst/>
            </c:spPr>
            <c:extLst>
              <c:ext xmlns:c16="http://schemas.microsoft.com/office/drawing/2014/chart" uri="{C3380CC4-5D6E-409C-BE32-E72D297353CC}">
                <c16:uniqueId val="{00000001-0D0D-46CA-AE3E-8FB32894092B}"/>
              </c:ext>
            </c:extLst>
          </c:dPt>
          <c:dPt>
            <c:idx val="23"/>
            <c:invertIfNegative val="0"/>
            <c:bubble3D val="0"/>
            <c:spPr>
              <a:solidFill>
                <a:srgbClr val="2D6E8D"/>
              </a:solidFill>
              <a:ln>
                <a:noFill/>
              </a:ln>
              <a:effectLst/>
            </c:spPr>
            <c:extLst>
              <c:ext xmlns:c16="http://schemas.microsoft.com/office/drawing/2014/chart" uri="{C3380CC4-5D6E-409C-BE32-E72D297353CC}">
                <c16:uniqueId val="{00000003-0D0D-46CA-AE3E-8FB32894092B}"/>
              </c:ext>
            </c:extLst>
          </c:dPt>
          <c:dLbls>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43"/>
              <c:pt idx="0">
                <c:v>Placer</c:v>
              </c:pt>
              <c:pt idx="1">
                <c:v>Los Angeles</c:v>
              </c:pt>
              <c:pt idx="2">
                <c:v>Sutter</c:v>
              </c:pt>
              <c:pt idx="3">
                <c:v>Imperial</c:v>
              </c:pt>
              <c:pt idx="4">
                <c:v>El Dorado</c:v>
              </c:pt>
              <c:pt idx="5">
                <c:v>Kern</c:v>
              </c:pt>
              <c:pt idx="6">
                <c:v>Yolo</c:v>
              </c:pt>
              <c:pt idx="7">
                <c:v>San Luis Obispo</c:v>
              </c:pt>
              <c:pt idx="8">
                <c:v>Kings</c:v>
              </c:pt>
              <c:pt idx="9">
                <c:v>Butte</c:v>
              </c:pt>
              <c:pt idx="10">
                <c:v>San Bernardino</c:v>
              </c:pt>
              <c:pt idx="11">
                <c:v>San Diego</c:v>
              </c:pt>
              <c:pt idx="12">
                <c:v>Madera</c:v>
              </c:pt>
              <c:pt idx="13">
                <c:v>San Benito</c:v>
              </c:pt>
              <c:pt idx="14">
                <c:v>Humboldt</c:v>
              </c:pt>
              <c:pt idx="15">
                <c:v>Ventura</c:v>
              </c:pt>
              <c:pt idx="16">
                <c:v>Lake</c:v>
              </c:pt>
              <c:pt idx="17">
                <c:v>Merced</c:v>
              </c:pt>
              <c:pt idx="18">
                <c:v>Mendocino</c:v>
              </c:pt>
              <c:pt idx="19">
                <c:v>Riverside</c:v>
              </c:pt>
              <c:pt idx="20">
                <c:v>Statewide Median</c:v>
              </c:pt>
              <c:pt idx="21">
                <c:v>Inyo</c:v>
              </c:pt>
              <c:pt idx="22">
                <c:v>Sacramento</c:v>
              </c:pt>
              <c:pt idx="23">
                <c:v>Statewide Rate</c:v>
              </c:pt>
              <c:pt idx="24">
                <c:v>Tulare</c:v>
              </c:pt>
              <c:pt idx="25">
                <c:v>Orange</c:v>
              </c:pt>
              <c:pt idx="26">
                <c:v>Santa Barbara</c:v>
              </c:pt>
              <c:pt idx="27">
                <c:v>Shasta</c:v>
              </c:pt>
              <c:pt idx="28">
                <c:v>Marin</c:v>
              </c:pt>
              <c:pt idx="29">
                <c:v>Solano</c:v>
              </c:pt>
              <c:pt idx="30">
                <c:v>Santa Cruz</c:v>
              </c:pt>
              <c:pt idx="31">
                <c:v>San Mateo</c:v>
              </c:pt>
              <c:pt idx="32">
                <c:v>Contra Costa</c:v>
              </c:pt>
              <c:pt idx="33">
                <c:v>San Joaquin</c:v>
              </c:pt>
              <c:pt idx="34">
                <c:v>Stanislaus</c:v>
              </c:pt>
              <c:pt idx="35">
                <c:v>Sonoma</c:v>
              </c:pt>
              <c:pt idx="36">
                <c:v>Monterey</c:v>
              </c:pt>
              <c:pt idx="37">
                <c:v>Napa</c:v>
              </c:pt>
              <c:pt idx="38">
                <c:v>Santa Clara</c:v>
              </c:pt>
              <c:pt idx="39">
                <c:v>Nevada</c:v>
              </c:pt>
              <c:pt idx="40">
                <c:v>Fresno</c:v>
              </c:pt>
              <c:pt idx="41">
                <c:v>Alameda</c:v>
              </c:pt>
              <c:pt idx="42">
                <c:v>San Francisco</c:v>
              </c:pt>
            </c:strLit>
          </c:cat>
          <c:val>
            <c:numLit>
              <c:formatCode>General</c:formatCode>
              <c:ptCount val="43"/>
              <c:pt idx="0">
                <c:v>17.521290322580644</c:v>
              </c:pt>
              <c:pt idx="1">
                <c:v>17.9631929280397</c:v>
              </c:pt>
              <c:pt idx="2">
                <c:v>18.043684210526315</c:v>
              </c:pt>
              <c:pt idx="3">
                <c:v>18.505312499999999</c:v>
              </c:pt>
              <c:pt idx="4">
                <c:v>18.871333333333332</c:v>
              </c:pt>
              <c:pt idx="5">
                <c:v>19.144968299711813</c:v>
              </c:pt>
              <c:pt idx="6">
                <c:v>19.272222222222222</c:v>
              </c:pt>
              <c:pt idx="7">
                <c:v>19.320055865921788</c:v>
              </c:pt>
              <c:pt idx="8">
                <c:v>19.541666666666668</c:v>
              </c:pt>
              <c:pt idx="9">
                <c:v>19.7376</c:v>
              </c:pt>
              <c:pt idx="10">
                <c:v>20.421838347781744</c:v>
              </c:pt>
              <c:pt idx="11">
                <c:v>20.498552081258712</c:v>
              </c:pt>
              <c:pt idx="12">
                <c:v>21.273972602739725</c:v>
              </c:pt>
              <c:pt idx="13">
                <c:v>21.666666666666668</c:v>
              </c:pt>
              <c:pt idx="14">
                <c:v>21.80793103448276</c:v>
              </c:pt>
              <c:pt idx="15">
                <c:v>21.823491686460809</c:v>
              </c:pt>
              <c:pt idx="16">
                <c:v>22</c:v>
              </c:pt>
              <c:pt idx="17">
                <c:v>22.502441860465115</c:v>
              </c:pt>
              <c:pt idx="18">
                <c:v>23.419444444444444</c:v>
              </c:pt>
              <c:pt idx="19">
                <c:v>23.700932632398754</c:v>
              </c:pt>
              <c:pt idx="20">
                <c:v>23.933333333333334</c:v>
              </c:pt>
              <c:pt idx="21">
                <c:v>23.933333333333334</c:v>
              </c:pt>
              <c:pt idx="22">
                <c:v>24.018470764617692</c:v>
              </c:pt>
              <c:pt idx="23">
                <c:v>24.040968500235074</c:v>
              </c:pt>
              <c:pt idx="24">
                <c:v>25.485342465753426</c:v>
              </c:pt>
              <c:pt idx="25">
                <c:v>25.7961836809367</c:v>
              </c:pt>
              <c:pt idx="26">
                <c:v>26.24044776119403</c:v>
              </c:pt>
              <c:pt idx="27">
                <c:v>26.392857142857142</c:v>
              </c:pt>
              <c:pt idx="28">
                <c:v>26.446443148688044</c:v>
              </c:pt>
              <c:pt idx="29">
                <c:v>26.464362850971924</c:v>
              </c:pt>
              <c:pt idx="30">
                <c:v>26.808782816229115</c:v>
              </c:pt>
              <c:pt idx="31">
                <c:v>27.236050156739811</c:v>
              </c:pt>
              <c:pt idx="32">
                <c:v>28.289278350515463</c:v>
              </c:pt>
              <c:pt idx="33">
                <c:v>28.611343749999996</c:v>
              </c:pt>
              <c:pt idx="34">
                <c:v>29.187159090909088</c:v>
              </c:pt>
              <c:pt idx="35">
                <c:v>29.476057692307691</c:v>
              </c:pt>
              <c:pt idx="36">
                <c:v>30.432142857142857</c:v>
              </c:pt>
              <c:pt idx="37">
                <c:v>31.533018867924529</c:v>
              </c:pt>
              <c:pt idx="38">
                <c:v>32.264404494382021</c:v>
              </c:pt>
              <c:pt idx="39">
                <c:v>32.466815642458101</c:v>
              </c:pt>
              <c:pt idx="40">
                <c:v>32.931493506493503</c:v>
              </c:pt>
              <c:pt idx="41">
                <c:v>38.137601488497971</c:v>
              </c:pt>
              <c:pt idx="42">
                <c:v>52.566936376210229</c:v>
              </c:pt>
            </c:numLit>
          </c:val>
          <c:extLst>
            <c:ext xmlns:c16="http://schemas.microsoft.com/office/drawing/2014/chart" uri="{C3380CC4-5D6E-409C-BE32-E72D297353CC}">
              <c16:uniqueId val="{00000004-0D0D-46CA-AE3E-8FB32894092B}"/>
            </c:ext>
          </c:extLst>
        </c:ser>
        <c:dLbls>
          <c:dLblPos val="outEnd"/>
          <c:showLegendKey val="0"/>
          <c:showVal val="1"/>
          <c:showCatName val="0"/>
          <c:showSerName val="0"/>
          <c:showPercent val="0"/>
          <c:showBubbleSize val="0"/>
        </c:dLbls>
        <c:gapWidth val="75"/>
        <c:axId val="1469923519"/>
        <c:axId val="1469923999"/>
      </c:barChart>
      <c:catAx>
        <c:axId val="146992351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1469923999"/>
        <c:crosses val="autoZero"/>
        <c:auto val="1"/>
        <c:lblAlgn val="ctr"/>
        <c:lblOffset val="100"/>
        <c:noMultiLvlLbl val="0"/>
      </c:catAx>
      <c:valAx>
        <c:axId val="146992399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14699235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Segoe UI" panose="020B0502040204020203" pitchFamily="34" charset="0"/>
          <a:cs typeface="Segoe UI" panose="020B0502040204020203" pitchFamily="34" charset="0"/>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r>
              <a:rPr lang="en-US" b="1"/>
              <a:t>14-Day Involutary Detention Rates (Per 100,000)</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title>
    <c:autoTitleDeleted val="0"/>
    <c:plotArea>
      <c:layout/>
      <c:barChart>
        <c:barDir val="bar"/>
        <c:grouping val="clustered"/>
        <c:varyColors val="0"/>
        <c:ser>
          <c:idx val="0"/>
          <c:order val="0"/>
          <c:spPr>
            <a:solidFill>
              <a:srgbClr val="E47225"/>
            </a:solidFill>
            <a:ln>
              <a:noFill/>
            </a:ln>
            <a:effectLst/>
          </c:spPr>
          <c:invertIfNegative val="0"/>
          <c:dPt>
            <c:idx val="15"/>
            <c:invertIfNegative val="0"/>
            <c:bubble3D val="0"/>
            <c:spPr>
              <a:solidFill>
                <a:srgbClr val="1F456B"/>
              </a:solidFill>
              <a:ln>
                <a:noFill/>
              </a:ln>
              <a:effectLst/>
            </c:spPr>
            <c:extLst>
              <c:ext xmlns:c16="http://schemas.microsoft.com/office/drawing/2014/chart" uri="{C3380CC4-5D6E-409C-BE32-E72D297353CC}">
                <c16:uniqueId val="{00000001-3D14-40A3-B640-CB927C37A196}"/>
              </c:ext>
            </c:extLst>
          </c:dPt>
          <c:dPt>
            <c:idx val="17"/>
            <c:invertIfNegative val="0"/>
            <c:bubble3D val="0"/>
            <c:spPr>
              <a:solidFill>
                <a:srgbClr val="2D6E8D"/>
              </a:solidFill>
              <a:ln>
                <a:noFill/>
              </a:ln>
              <a:effectLst/>
            </c:spPr>
            <c:extLst>
              <c:ext xmlns:c16="http://schemas.microsoft.com/office/drawing/2014/chart" uri="{C3380CC4-5D6E-409C-BE32-E72D297353CC}">
                <c16:uniqueId val="{00000003-3D14-40A3-B640-CB927C37A196}"/>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1"/>
              <c:pt idx="0">
                <c:v>Napa</c:v>
              </c:pt>
              <c:pt idx="1">
                <c:v>Imperial</c:v>
              </c:pt>
              <c:pt idx="2">
                <c:v>San Luis Obispo</c:v>
              </c:pt>
              <c:pt idx="3">
                <c:v>Fresno</c:v>
              </c:pt>
              <c:pt idx="4">
                <c:v>Riverside</c:v>
              </c:pt>
              <c:pt idx="5">
                <c:v>Kern</c:v>
              </c:pt>
              <c:pt idx="6">
                <c:v>San Joaquin</c:v>
              </c:pt>
              <c:pt idx="7">
                <c:v>San Diego</c:v>
              </c:pt>
              <c:pt idx="8">
                <c:v>El Dorado</c:v>
              </c:pt>
              <c:pt idx="9">
                <c:v>Merced</c:v>
              </c:pt>
              <c:pt idx="10">
                <c:v>San Mateo</c:v>
              </c:pt>
              <c:pt idx="11">
                <c:v>Santa Cruz</c:v>
              </c:pt>
              <c:pt idx="12">
                <c:v>Orange</c:v>
              </c:pt>
              <c:pt idx="13">
                <c:v>Marin</c:v>
              </c:pt>
              <c:pt idx="14">
                <c:v>Ventura</c:v>
              </c:pt>
              <c:pt idx="15">
                <c:v>Statewide Median</c:v>
              </c:pt>
              <c:pt idx="16">
                <c:v>Monterey</c:v>
              </c:pt>
              <c:pt idx="17">
                <c:v>Statewide Rate</c:v>
              </c:pt>
              <c:pt idx="18">
                <c:v>Contra Costa</c:v>
              </c:pt>
              <c:pt idx="19">
                <c:v>Sacramento</c:v>
              </c:pt>
              <c:pt idx="20">
                <c:v>Tulare</c:v>
              </c:pt>
              <c:pt idx="21">
                <c:v>Humboldt</c:v>
              </c:pt>
              <c:pt idx="22">
                <c:v>San Bernadino</c:v>
              </c:pt>
              <c:pt idx="23">
                <c:v>Sutter</c:v>
              </c:pt>
              <c:pt idx="24">
                <c:v>Shasta</c:v>
              </c:pt>
              <c:pt idx="25">
                <c:v>Alameda</c:v>
              </c:pt>
              <c:pt idx="26">
                <c:v>San Francisco</c:v>
              </c:pt>
              <c:pt idx="27">
                <c:v>Solano</c:v>
              </c:pt>
              <c:pt idx="28">
                <c:v>Yolo</c:v>
              </c:pt>
              <c:pt idx="29">
                <c:v>Stanislaus</c:v>
              </c:pt>
              <c:pt idx="30">
                <c:v>Sonoma</c:v>
              </c:pt>
            </c:strLit>
          </c:cat>
          <c:val>
            <c:numLit>
              <c:formatCode>General</c:formatCode>
              <c:ptCount val="31"/>
              <c:pt idx="0">
                <c:v>0</c:v>
              </c:pt>
              <c:pt idx="1">
                <c:v>0</c:v>
              </c:pt>
              <c:pt idx="2">
                <c:v>2.2999999999999998</c:v>
              </c:pt>
              <c:pt idx="3">
                <c:v>3.4</c:v>
              </c:pt>
              <c:pt idx="4">
                <c:v>3.4</c:v>
              </c:pt>
              <c:pt idx="5">
                <c:v>4.7</c:v>
              </c:pt>
              <c:pt idx="6">
                <c:v>4.8</c:v>
              </c:pt>
              <c:pt idx="7">
                <c:v>4.9000000000000004</c:v>
              </c:pt>
              <c:pt idx="8">
                <c:v>5.2</c:v>
              </c:pt>
              <c:pt idx="9">
                <c:v>5.5</c:v>
              </c:pt>
              <c:pt idx="10">
                <c:v>6.7</c:v>
              </c:pt>
              <c:pt idx="11">
                <c:v>7.1</c:v>
              </c:pt>
              <c:pt idx="12">
                <c:v>7.7</c:v>
              </c:pt>
              <c:pt idx="13">
                <c:v>9.1</c:v>
              </c:pt>
              <c:pt idx="14">
                <c:v>9.6</c:v>
              </c:pt>
              <c:pt idx="15">
                <c:v>9.6</c:v>
              </c:pt>
              <c:pt idx="16">
                <c:v>10</c:v>
              </c:pt>
              <c:pt idx="17">
                <c:v>10.199999999999999</c:v>
              </c:pt>
              <c:pt idx="18">
                <c:v>10.5</c:v>
              </c:pt>
              <c:pt idx="19">
                <c:v>11.9</c:v>
              </c:pt>
              <c:pt idx="20">
                <c:v>11.9</c:v>
              </c:pt>
              <c:pt idx="21">
                <c:v>17.8</c:v>
              </c:pt>
              <c:pt idx="22">
                <c:v>21.1</c:v>
              </c:pt>
              <c:pt idx="23">
                <c:v>21.2</c:v>
              </c:pt>
              <c:pt idx="24">
                <c:v>25.3</c:v>
              </c:pt>
              <c:pt idx="25">
                <c:v>32.200000000000003</c:v>
              </c:pt>
              <c:pt idx="26">
                <c:v>32.9</c:v>
              </c:pt>
              <c:pt idx="27">
                <c:v>33.5</c:v>
              </c:pt>
              <c:pt idx="28">
                <c:v>34.700000000000003</c:v>
              </c:pt>
              <c:pt idx="29">
                <c:v>35.200000000000003</c:v>
              </c:pt>
              <c:pt idx="30">
                <c:v>196</c:v>
              </c:pt>
            </c:numLit>
          </c:val>
          <c:extLst>
            <c:ext xmlns:c16="http://schemas.microsoft.com/office/drawing/2014/chart" uri="{C3380CC4-5D6E-409C-BE32-E72D297353CC}">
              <c16:uniqueId val="{00000004-3D14-40A3-B640-CB927C37A196}"/>
            </c:ext>
          </c:extLst>
        </c:ser>
        <c:dLbls>
          <c:dLblPos val="outEnd"/>
          <c:showLegendKey val="0"/>
          <c:showVal val="1"/>
          <c:showCatName val="0"/>
          <c:showSerName val="0"/>
          <c:showPercent val="0"/>
          <c:showBubbleSize val="0"/>
        </c:dLbls>
        <c:gapWidth val="75"/>
        <c:axId val="896470960"/>
        <c:axId val="896465680"/>
      </c:barChart>
      <c:catAx>
        <c:axId val="8964709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896465680"/>
        <c:crosses val="autoZero"/>
        <c:auto val="1"/>
        <c:lblAlgn val="ctr"/>
        <c:lblOffset val="100"/>
        <c:noMultiLvlLbl val="0"/>
      </c:catAx>
      <c:valAx>
        <c:axId val="8964656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8964709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Segoe UI" panose="020B0502040204020203" pitchFamily="34" charset="0"/>
          <a:cs typeface="Segoe UI" panose="020B05020402040202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r>
              <a:rPr lang="en-US" b="1"/>
              <a:t>30-Day Involutary Detention Rates (Per 100,000) -- FY 2021-2022</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title>
    <c:autoTitleDeleted val="0"/>
    <c:plotArea>
      <c:layout/>
      <c:barChart>
        <c:barDir val="bar"/>
        <c:grouping val="clustered"/>
        <c:varyColors val="0"/>
        <c:ser>
          <c:idx val="0"/>
          <c:order val="0"/>
          <c:spPr>
            <a:solidFill>
              <a:srgbClr val="E47225"/>
            </a:solidFill>
            <a:ln>
              <a:noFill/>
            </a:ln>
            <a:effectLst/>
          </c:spPr>
          <c:invertIfNegative val="0"/>
          <c:dPt>
            <c:idx val="12"/>
            <c:invertIfNegative val="0"/>
            <c:bubble3D val="0"/>
            <c:spPr>
              <a:solidFill>
                <a:srgbClr val="2D6E8D"/>
              </a:solidFill>
              <a:ln>
                <a:noFill/>
              </a:ln>
              <a:effectLst/>
            </c:spPr>
            <c:extLst>
              <c:ext xmlns:c16="http://schemas.microsoft.com/office/drawing/2014/chart" uri="{C3380CC4-5D6E-409C-BE32-E72D297353CC}">
                <c16:uniqueId val="{00000001-AF0A-4EE4-AFAD-0FE1BB0A4849}"/>
              </c:ext>
            </c:extLst>
          </c:dPt>
          <c:dPt>
            <c:idx val="13"/>
            <c:invertIfNegative val="0"/>
            <c:bubble3D val="0"/>
            <c:spPr>
              <a:solidFill>
                <a:srgbClr val="1F456B"/>
              </a:solidFill>
              <a:ln>
                <a:noFill/>
              </a:ln>
              <a:effectLst/>
            </c:spPr>
            <c:extLst>
              <c:ext xmlns:c16="http://schemas.microsoft.com/office/drawing/2014/chart" uri="{C3380CC4-5D6E-409C-BE32-E72D297353CC}">
                <c16:uniqueId val="{00000003-AF0A-4EE4-AFAD-0FE1BB0A4849}"/>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6"/>
              <c:pt idx="0">
                <c:v>Alameda</c:v>
              </c:pt>
              <c:pt idx="1">
                <c:v>Imperial</c:v>
              </c:pt>
              <c:pt idx="2">
                <c:v>Napa</c:v>
              </c:pt>
              <c:pt idx="3">
                <c:v>Riverside</c:v>
              </c:pt>
              <c:pt idx="4">
                <c:v>Santa Barbara</c:v>
              </c:pt>
              <c:pt idx="5">
                <c:v>Ventura</c:v>
              </c:pt>
              <c:pt idx="6">
                <c:v>Fresno</c:v>
              </c:pt>
              <c:pt idx="7">
                <c:v>Santa Cruz</c:v>
              </c:pt>
              <c:pt idx="8">
                <c:v>Tulare</c:v>
              </c:pt>
              <c:pt idx="9">
                <c:v>San Joaquin</c:v>
              </c:pt>
              <c:pt idx="10">
                <c:v>San Diego</c:v>
              </c:pt>
              <c:pt idx="11">
                <c:v>Orange</c:v>
              </c:pt>
              <c:pt idx="12">
                <c:v>Statewide Rate</c:v>
              </c:pt>
              <c:pt idx="13">
                <c:v>Statewide Median</c:v>
              </c:pt>
              <c:pt idx="14">
                <c:v>El Dorado</c:v>
              </c:pt>
              <c:pt idx="15">
                <c:v>Merced</c:v>
              </c:pt>
              <c:pt idx="16">
                <c:v>Marin</c:v>
              </c:pt>
              <c:pt idx="17">
                <c:v>Contra Costa</c:v>
              </c:pt>
              <c:pt idx="18">
                <c:v>Sacramento</c:v>
              </c:pt>
              <c:pt idx="19">
                <c:v>Humboldt</c:v>
              </c:pt>
              <c:pt idx="20">
                <c:v>San Francisco</c:v>
              </c:pt>
              <c:pt idx="21">
                <c:v>Sutter</c:v>
              </c:pt>
              <c:pt idx="22">
                <c:v>Shasta</c:v>
              </c:pt>
              <c:pt idx="23">
                <c:v>Solano</c:v>
              </c:pt>
              <c:pt idx="24">
                <c:v>Yolo</c:v>
              </c:pt>
              <c:pt idx="25">
                <c:v>Sonoma</c:v>
              </c:pt>
            </c:strLit>
          </c:cat>
          <c:val>
            <c:numLit>
              <c:formatCode>General</c:formatCode>
              <c:ptCount val="26"/>
              <c:pt idx="0">
                <c:v>0</c:v>
              </c:pt>
              <c:pt idx="1">
                <c:v>0</c:v>
              </c:pt>
              <c:pt idx="2">
                <c:v>0</c:v>
              </c:pt>
              <c:pt idx="3">
                <c:v>0</c:v>
              </c:pt>
              <c:pt idx="4">
                <c:v>0</c:v>
              </c:pt>
              <c:pt idx="5">
                <c:v>0</c:v>
              </c:pt>
              <c:pt idx="6">
                <c:v>0.3</c:v>
              </c:pt>
              <c:pt idx="7">
                <c:v>0.5</c:v>
              </c:pt>
              <c:pt idx="8">
                <c:v>0.5</c:v>
              </c:pt>
              <c:pt idx="9">
                <c:v>0.6</c:v>
              </c:pt>
              <c:pt idx="10">
                <c:v>0.7</c:v>
              </c:pt>
              <c:pt idx="11">
                <c:v>0.8</c:v>
              </c:pt>
              <c:pt idx="12">
                <c:v>0.9</c:v>
              </c:pt>
              <c:pt idx="13">
                <c:v>0.9</c:v>
              </c:pt>
              <c:pt idx="14">
                <c:v>1</c:v>
              </c:pt>
              <c:pt idx="15">
                <c:v>1</c:v>
              </c:pt>
              <c:pt idx="16">
                <c:v>1.3</c:v>
              </c:pt>
              <c:pt idx="17">
                <c:v>1.7</c:v>
              </c:pt>
              <c:pt idx="18">
                <c:v>1.8</c:v>
              </c:pt>
              <c:pt idx="19">
                <c:v>2</c:v>
              </c:pt>
              <c:pt idx="20">
                <c:v>2</c:v>
              </c:pt>
              <c:pt idx="21">
                <c:v>2.4</c:v>
              </c:pt>
              <c:pt idx="22">
                <c:v>3.3</c:v>
              </c:pt>
              <c:pt idx="23">
                <c:v>3.4</c:v>
              </c:pt>
              <c:pt idx="24">
                <c:v>5.7</c:v>
              </c:pt>
              <c:pt idx="25">
                <c:v>35.9</c:v>
              </c:pt>
            </c:numLit>
          </c:val>
          <c:extLst>
            <c:ext xmlns:c16="http://schemas.microsoft.com/office/drawing/2014/chart" uri="{C3380CC4-5D6E-409C-BE32-E72D297353CC}">
              <c16:uniqueId val="{00000004-AF0A-4EE4-AFAD-0FE1BB0A4849}"/>
            </c:ext>
          </c:extLst>
        </c:ser>
        <c:dLbls>
          <c:dLblPos val="outEnd"/>
          <c:showLegendKey val="0"/>
          <c:showVal val="1"/>
          <c:showCatName val="0"/>
          <c:showSerName val="0"/>
          <c:showPercent val="0"/>
          <c:showBubbleSize val="0"/>
        </c:dLbls>
        <c:gapWidth val="75"/>
        <c:axId val="896470960"/>
        <c:axId val="896465680"/>
      </c:barChart>
      <c:catAx>
        <c:axId val="8964709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896465680"/>
        <c:crosses val="autoZero"/>
        <c:auto val="1"/>
        <c:lblAlgn val="ctr"/>
        <c:lblOffset val="100"/>
        <c:noMultiLvlLbl val="0"/>
      </c:catAx>
      <c:valAx>
        <c:axId val="8964656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8964709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Segoe UI" panose="020B0502040204020203" pitchFamily="34" charset="0"/>
          <a:cs typeface="Segoe UI" panose="020B0502040204020203" pitchFamily="34" charset="0"/>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r>
              <a:rPr lang="en-US" b="1"/>
              <a:t>Temporary Conservatorship Rates (Per 100,000)</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title>
    <c:autoTitleDeleted val="0"/>
    <c:plotArea>
      <c:layout/>
      <c:barChart>
        <c:barDir val="bar"/>
        <c:grouping val="clustered"/>
        <c:varyColors val="0"/>
        <c:ser>
          <c:idx val="0"/>
          <c:order val="0"/>
          <c:spPr>
            <a:solidFill>
              <a:srgbClr val="E47225"/>
            </a:solidFill>
            <a:ln>
              <a:noFill/>
            </a:ln>
            <a:effectLst/>
          </c:spPr>
          <c:invertIfNegative val="0"/>
          <c:dPt>
            <c:idx val="11"/>
            <c:invertIfNegative val="0"/>
            <c:bubble3D val="0"/>
            <c:spPr>
              <a:solidFill>
                <a:srgbClr val="2D6E8D"/>
              </a:solidFill>
              <a:ln>
                <a:noFill/>
              </a:ln>
              <a:effectLst/>
            </c:spPr>
            <c:extLst>
              <c:ext xmlns:c16="http://schemas.microsoft.com/office/drawing/2014/chart" uri="{C3380CC4-5D6E-409C-BE32-E72D297353CC}">
                <c16:uniqueId val="{00000001-000D-4DB2-9257-6583C8947788}"/>
              </c:ext>
            </c:extLst>
          </c:dPt>
          <c:dPt>
            <c:idx val="14"/>
            <c:invertIfNegative val="0"/>
            <c:bubble3D val="0"/>
            <c:spPr>
              <a:solidFill>
                <a:srgbClr val="1F456B"/>
              </a:solidFill>
              <a:ln>
                <a:noFill/>
              </a:ln>
              <a:effectLst/>
            </c:spPr>
            <c:extLst>
              <c:ext xmlns:c16="http://schemas.microsoft.com/office/drawing/2014/chart" uri="{C3380CC4-5D6E-409C-BE32-E72D297353CC}">
                <c16:uniqueId val="{00000003-000D-4DB2-9257-6583C8947788}"/>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6"/>
              <c:pt idx="0">
                <c:v>Placer</c:v>
              </c:pt>
              <c:pt idx="1">
                <c:v>Riverside</c:v>
              </c:pt>
              <c:pt idx="2">
                <c:v>Fresno</c:v>
              </c:pt>
              <c:pt idx="3">
                <c:v>Sacramento</c:v>
              </c:pt>
              <c:pt idx="4">
                <c:v>San Joaquin</c:v>
              </c:pt>
              <c:pt idx="5">
                <c:v>Monterey</c:v>
              </c:pt>
              <c:pt idx="6">
                <c:v>Santa Barbara</c:v>
              </c:pt>
              <c:pt idx="7">
                <c:v>Kern</c:v>
              </c:pt>
              <c:pt idx="8">
                <c:v>San Bernadino</c:v>
              </c:pt>
              <c:pt idx="9">
                <c:v>Merced</c:v>
              </c:pt>
              <c:pt idx="10">
                <c:v>Marin</c:v>
              </c:pt>
              <c:pt idx="11">
                <c:v>Statewide Rate</c:v>
              </c:pt>
              <c:pt idx="12">
                <c:v>San Diego</c:v>
              </c:pt>
              <c:pt idx="13">
                <c:v>Stanislaus</c:v>
              </c:pt>
              <c:pt idx="14">
                <c:v>Statewide Median</c:v>
              </c:pt>
              <c:pt idx="15">
                <c:v>Imperial</c:v>
              </c:pt>
              <c:pt idx="16">
                <c:v>Santa Cruz</c:v>
              </c:pt>
              <c:pt idx="17">
                <c:v>Los Angeles</c:v>
              </c:pt>
              <c:pt idx="18">
                <c:v>Ventura</c:v>
              </c:pt>
              <c:pt idx="19">
                <c:v>Orange</c:v>
              </c:pt>
              <c:pt idx="20">
                <c:v>Santa Clara</c:v>
              </c:pt>
              <c:pt idx="21">
                <c:v>San Mateo</c:v>
              </c:pt>
              <c:pt idx="22">
                <c:v>San Francisco</c:v>
              </c:pt>
              <c:pt idx="23">
                <c:v>Sonoma</c:v>
              </c:pt>
              <c:pt idx="24">
                <c:v>Humboldt</c:v>
              </c:pt>
              <c:pt idx="25">
                <c:v>Sutter</c:v>
              </c:pt>
            </c:strLit>
          </c:cat>
          <c:val>
            <c:numLit>
              <c:formatCode>General</c:formatCode>
              <c:ptCount val="26"/>
              <c:pt idx="0">
                <c:v>0</c:v>
              </c:pt>
              <c:pt idx="1">
                <c:v>0.1</c:v>
              </c:pt>
              <c:pt idx="2">
                <c:v>0.3</c:v>
              </c:pt>
              <c:pt idx="3">
                <c:v>0.3</c:v>
              </c:pt>
              <c:pt idx="4">
                <c:v>0.3</c:v>
              </c:pt>
              <c:pt idx="5">
                <c:v>0.4</c:v>
              </c:pt>
              <c:pt idx="6">
                <c:v>0.4</c:v>
              </c:pt>
              <c:pt idx="7">
                <c:v>0.5</c:v>
              </c:pt>
              <c:pt idx="8">
                <c:v>0.5</c:v>
              </c:pt>
              <c:pt idx="9">
                <c:v>0.6</c:v>
              </c:pt>
              <c:pt idx="10">
                <c:v>0.7</c:v>
              </c:pt>
              <c:pt idx="11">
                <c:v>0.7</c:v>
              </c:pt>
              <c:pt idx="12">
                <c:v>0.8</c:v>
              </c:pt>
              <c:pt idx="13">
                <c:v>0.8</c:v>
              </c:pt>
              <c:pt idx="14">
                <c:v>0.8</c:v>
              </c:pt>
              <c:pt idx="15">
                <c:v>0.9</c:v>
              </c:pt>
              <c:pt idx="16">
                <c:v>0.9</c:v>
              </c:pt>
              <c:pt idx="17">
                <c:v>1</c:v>
              </c:pt>
              <c:pt idx="18">
                <c:v>1</c:v>
              </c:pt>
              <c:pt idx="19">
                <c:v>1.2</c:v>
              </c:pt>
              <c:pt idx="20">
                <c:v>1.4</c:v>
              </c:pt>
              <c:pt idx="21">
                <c:v>1.7</c:v>
              </c:pt>
              <c:pt idx="22">
                <c:v>1.8</c:v>
              </c:pt>
              <c:pt idx="23">
                <c:v>1.8</c:v>
              </c:pt>
              <c:pt idx="24">
                <c:v>2</c:v>
              </c:pt>
              <c:pt idx="25">
                <c:v>2</c:v>
              </c:pt>
            </c:numLit>
          </c:val>
          <c:extLst>
            <c:ext xmlns:c16="http://schemas.microsoft.com/office/drawing/2014/chart" uri="{C3380CC4-5D6E-409C-BE32-E72D297353CC}">
              <c16:uniqueId val="{00000004-000D-4DB2-9257-6583C8947788}"/>
            </c:ext>
          </c:extLst>
        </c:ser>
        <c:dLbls>
          <c:dLblPos val="outEnd"/>
          <c:showLegendKey val="0"/>
          <c:showVal val="1"/>
          <c:showCatName val="0"/>
          <c:showSerName val="0"/>
          <c:showPercent val="0"/>
          <c:showBubbleSize val="0"/>
        </c:dLbls>
        <c:gapWidth val="75"/>
        <c:axId val="896470960"/>
        <c:axId val="896465680"/>
      </c:barChart>
      <c:catAx>
        <c:axId val="8964709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896465680"/>
        <c:crosses val="autoZero"/>
        <c:auto val="1"/>
        <c:lblAlgn val="ctr"/>
        <c:lblOffset val="100"/>
        <c:noMultiLvlLbl val="0"/>
      </c:catAx>
      <c:valAx>
        <c:axId val="8964656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8964709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Segoe UI" panose="020B0502040204020203" pitchFamily="34" charset="0"/>
          <a:cs typeface="Segoe UI" panose="020B05020402040202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r>
              <a:rPr lang="en-US" b="1"/>
              <a:t>Permanent Conservatorship Rates (Per 100,000)</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title>
    <c:autoTitleDeleted val="0"/>
    <c:plotArea>
      <c:layout/>
      <c:barChart>
        <c:barDir val="bar"/>
        <c:grouping val="clustered"/>
        <c:varyColors val="0"/>
        <c:ser>
          <c:idx val="0"/>
          <c:order val="0"/>
          <c:spPr>
            <a:solidFill>
              <a:srgbClr val="E47225"/>
            </a:solidFill>
            <a:ln>
              <a:noFill/>
            </a:ln>
            <a:effectLst/>
          </c:spPr>
          <c:invertIfNegative val="0"/>
          <c:dPt>
            <c:idx val="10"/>
            <c:invertIfNegative val="0"/>
            <c:bubble3D val="0"/>
            <c:spPr>
              <a:solidFill>
                <a:srgbClr val="2D6E8D"/>
              </a:solidFill>
              <a:ln>
                <a:noFill/>
              </a:ln>
              <a:effectLst/>
            </c:spPr>
            <c:extLst>
              <c:ext xmlns:c16="http://schemas.microsoft.com/office/drawing/2014/chart" uri="{C3380CC4-5D6E-409C-BE32-E72D297353CC}">
                <c16:uniqueId val="{00000001-3BEA-475B-97C5-F6D5D0FAC6FD}"/>
              </c:ext>
            </c:extLst>
          </c:dPt>
          <c:dPt>
            <c:idx val="15"/>
            <c:invertIfNegative val="0"/>
            <c:bubble3D val="0"/>
            <c:spPr>
              <a:solidFill>
                <a:srgbClr val="1F456B"/>
              </a:solidFill>
              <a:ln>
                <a:noFill/>
              </a:ln>
              <a:effectLst/>
            </c:spPr>
            <c:extLst>
              <c:ext xmlns:c16="http://schemas.microsoft.com/office/drawing/2014/chart" uri="{C3380CC4-5D6E-409C-BE32-E72D297353CC}">
                <c16:uniqueId val="{00000003-3BEA-475B-97C5-F6D5D0FAC6FD}"/>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7"/>
              <c:pt idx="0">
                <c:v>Tulare</c:v>
              </c:pt>
              <c:pt idx="1">
                <c:v>Placer</c:v>
              </c:pt>
              <c:pt idx="2">
                <c:v>Kern</c:v>
              </c:pt>
              <c:pt idx="3">
                <c:v>Riverside</c:v>
              </c:pt>
              <c:pt idx="4">
                <c:v>San Joaquin</c:v>
              </c:pt>
              <c:pt idx="5">
                <c:v>Sacramento</c:v>
              </c:pt>
              <c:pt idx="6">
                <c:v>Stanislaus</c:v>
              </c:pt>
              <c:pt idx="7">
                <c:v>Marin</c:v>
              </c:pt>
              <c:pt idx="8">
                <c:v>Merced</c:v>
              </c:pt>
              <c:pt idx="9">
                <c:v>Santa Cruz</c:v>
              </c:pt>
              <c:pt idx="10">
                <c:v>Statewide Rate</c:v>
              </c:pt>
              <c:pt idx="11">
                <c:v>Santa Clara</c:v>
              </c:pt>
              <c:pt idx="12">
                <c:v>Butte</c:v>
              </c:pt>
              <c:pt idx="13">
                <c:v>Los Angeles</c:v>
              </c:pt>
              <c:pt idx="14">
                <c:v>Ventura</c:v>
              </c:pt>
              <c:pt idx="15">
                <c:v>Statewide Median</c:v>
              </c:pt>
              <c:pt idx="16">
                <c:v>Orange</c:v>
              </c:pt>
              <c:pt idx="17">
                <c:v>Monterey</c:v>
              </c:pt>
              <c:pt idx="18">
                <c:v>San Diego</c:v>
              </c:pt>
              <c:pt idx="19">
                <c:v>Santa Barbara</c:v>
              </c:pt>
              <c:pt idx="20">
                <c:v>Sonoma</c:v>
              </c:pt>
              <c:pt idx="21">
                <c:v>San Bernadino</c:v>
              </c:pt>
              <c:pt idx="22">
                <c:v>Sutter</c:v>
              </c:pt>
              <c:pt idx="23">
                <c:v>Yolo</c:v>
              </c:pt>
              <c:pt idx="24">
                <c:v>San Mateo</c:v>
              </c:pt>
              <c:pt idx="25">
                <c:v>San Francisco</c:v>
              </c:pt>
              <c:pt idx="26">
                <c:v>Humboldt</c:v>
              </c:pt>
            </c:strLit>
          </c:cat>
          <c:val>
            <c:numLit>
              <c:formatCode>General</c:formatCode>
              <c:ptCount val="27"/>
              <c:pt idx="0">
                <c:v>0</c:v>
              </c:pt>
              <c:pt idx="1">
                <c:v>0.6</c:v>
              </c:pt>
              <c:pt idx="2">
                <c:v>0.7</c:v>
              </c:pt>
              <c:pt idx="3">
                <c:v>0.9</c:v>
              </c:pt>
              <c:pt idx="4">
                <c:v>1.1000000000000001</c:v>
              </c:pt>
              <c:pt idx="5">
                <c:v>1.3</c:v>
              </c:pt>
              <c:pt idx="6">
                <c:v>2.2000000000000002</c:v>
              </c:pt>
              <c:pt idx="7">
                <c:v>2.2999999999999998</c:v>
              </c:pt>
              <c:pt idx="8">
                <c:v>2.4</c:v>
              </c:pt>
              <c:pt idx="9">
                <c:v>2.6</c:v>
              </c:pt>
              <c:pt idx="10">
                <c:v>2.8</c:v>
              </c:pt>
              <c:pt idx="11">
                <c:v>3</c:v>
              </c:pt>
              <c:pt idx="12">
                <c:v>3.1</c:v>
              </c:pt>
              <c:pt idx="13">
                <c:v>3.1</c:v>
              </c:pt>
              <c:pt idx="14">
                <c:v>3.1</c:v>
              </c:pt>
              <c:pt idx="15">
                <c:v>3.1</c:v>
              </c:pt>
              <c:pt idx="16">
                <c:v>3.4</c:v>
              </c:pt>
              <c:pt idx="17">
                <c:v>3.5</c:v>
              </c:pt>
              <c:pt idx="18">
                <c:v>3.9</c:v>
              </c:pt>
              <c:pt idx="19">
                <c:v>4.5</c:v>
              </c:pt>
              <c:pt idx="20">
                <c:v>5.3</c:v>
              </c:pt>
              <c:pt idx="21">
                <c:v>5.5</c:v>
              </c:pt>
              <c:pt idx="22">
                <c:v>5.7</c:v>
              </c:pt>
              <c:pt idx="23">
                <c:v>5.8</c:v>
              </c:pt>
              <c:pt idx="24">
                <c:v>7.5</c:v>
              </c:pt>
              <c:pt idx="25">
                <c:v>8.5</c:v>
              </c:pt>
              <c:pt idx="26">
                <c:v>15.1</c:v>
              </c:pt>
            </c:numLit>
          </c:val>
          <c:extLst>
            <c:ext xmlns:c16="http://schemas.microsoft.com/office/drawing/2014/chart" uri="{C3380CC4-5D6E-409C-BE32-E72D297353CC}">
              <c16:uniqueId val="{00000004-3BEA-475B-97C5-F6D5D0FAC6FD}"/>
            </c:ext>
          </c:extLst>
        </c:ser>
        <c:dLbls>
          <c:dLblPos val="outEnd"/>
          <c:showLegendKey val="0"/>
          <c:showVal val="1"/>
          <c:showCatName val="0"/>
          <c:showSerName val="0"/>
          <c:showPercent val="0"/>
          <c:showBubbleSize val="0"/>
        </c:dLbls>
        <c:gapWidth val="75"/>
        <c:axId val="896470960"/>
        <c:axId val="896465680"/>
      </c:barChart>
      <c:catAx>
        <c:axId val="8964709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896465680"/>
        <c:crosses val="autoZero"/>
        <c:auto val="1"/>
        <c:lblAlgn val="ctr"/>
        <c:lblOffset val="100"/>
        <c:noMultiLvlLbl val="0"/>
      </c:catAx>
      <c:valAx>
        <c:axId val="8964656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8964709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Segoe UI" panose="020B0502040204020203" pitchFamily="34" charset="0"/>
          <a:cs typeface="Segoe UI" panose="020B0502040204020203" pitchFamily="34" charset="0"/>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r>
              <a:rPr lang="en-US" b="1"/>
              <a:t>Inpatient Administrative Days, Utilization per Beneficiary - Adults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title>
    <c:autoTitleDeleted val="0"/>
    <c:plotArea>
      <c:layout/>
      <c:barChart>
        <c:barDir val="bar"/>
        <c:grouping val="clustered"/>
        <c:varyColors val="0"/>
        <c:ser>
          <c:idx val="0"/>
          <c:order val="0"/>
          <c:spPr>
            <a:solidFill>
              <a:srgbClr val="2D6E8D"/>
            </a:solidFill>
            <a:ln>
              <a:noFill/>
            </a:ln>
            <a:effectLst/>
          </c:spPr>
          <c:invertIfNegative val="0"/>
          <c:dPt>
            <c:idx val="6"/>
            <c:invertIfNegative val="0"/>
            <c:bubble3D val="0"/>
            <c:spPr>
              <a:solidFill>
                <a:srgbClr val="E47225"/>
              </a:solidFill>
              <a:ln>
                <a:noFill/>
              </a:ln>
              <a:effectLst/>
            </c:spPr>
            <c:extLst>
              <c:ext xmlns:c16="http://schemas.microsoft.com/office/drawing/2014/chart" uri="{C3380CC4-5D6E-409C-BE32-E72D297353CC}">
                <c16:uniqueId val="{00000001-725A-47DB-9D51-C19144F71A34}"/>
              </c:ext>
            </c:extLst>
          </c:dPt>
          <c:dPt>
            <c:idx val="8"/>
            <c:invertIfNegative val="0"/>
            <c:bubble3D val="0"/>
            <c:spPr>
              <a:solidFill>
                <a:srgbClr val="F9A71C"/>
              </a:solidFill>
              <a:ln>
                <a:noFill/>
              </a:ln>
              <a:effectLst/>
            </c:spPr>
            <c:extLst>
              <c:ext xmlns:c16="http://schemas.microsoft.com/office/drawing/2014/chart" uri="{C3380CC4-5D6E-409C-BE32-E72D297353CC}">
                <c16:uniqueId val="{00000003-725A-47DB-9D51-C19144F71A34}"/>
              </c:ext>
            </c:extLst>
          </c:dPt>
          <c:dLbls>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5"/>
              <c:pt idx="0">
                <c:v>Contra Costa</c:v>
              </c:pt>
              <c:pt idx="1">
                <c:v>Ventura</c:v>
              </c:pt>
              <c:pt idx="2">
                <c:v>Alameda</c:v>
              </c:pt>
              <c:pt idx="3">
                <c:v>Riverside</c:v>
              </c:pt>
              <c:pt idx="4">
                <c:v>Santa Barbara</c:v>
              </c:pt>
              <c:pt idx="5">
                <c:v>San Diego</c:v>
              </c:pt>
              <c:pt idx="6">
                <c:v>Statewide Rate</c:v>
              </c:pt>
              <c:pt idx="7">
                <c:v>San Mateo</c:v>
              </c:pt>
              <c:pt idx="8">
                <c:v>Statewide Median</c:v>
              </c:pt>
              <c:pt idx="9">
                <c:v>Los Angeles</c:v>
              </c:pt>
              <c:pt idx="10">
                <c:v>San Francisco</c:v>
              </c:pt>
              <c:pt idx="11">
                <c:v>Santa Clara</c:v>
              </c:pt>
              <c:pt idx="12">
                <c:v>San Bernardino</c:v>
              </c:pt>
              <c:pt idx="13">
                <c:v>Humboldt</c:v>
              </c:pt>
              <c:pt idx="14">
                <c:v>Solano</c:v>
              </c:pt>
            </c:strLit>
          </c:cat>
          <c:val>
            <c:numLit>
              <c:formatCode>General</c:formatCode>
              <c:ptCount val="15"/>
              <c:pt idx="0">
                <c:v>13.067307692307692</c:v>
              </c:pt>
              <c:pt idx="1">
                <c:v>14.281879194630873</c:v>
              </c:pt>
              <c:pt idx="2">
                <c:v>15.064197530864197</c:v>
              </c:pt>
              <c:pt idx="3">
                <c:v>17.026595744680851</c:v>
              </c:pt>
              <c:pt idx="4">
                <c:v>17.359649122807017</c:v>
              </c:pt>
              <c:pt idx="5">
                <c:v>17.76923076923077</c:v>
              </c:pt>
              <c:pt idx="6">
                <c:v>25.575530586766543</c:v>
              </c:pt>
              <c:pt idx="7">
                <c:v>34.92</c:v>
              </c:pt>
              <c:pt idx="8">
                <c:v>34.92</c:v>
              </c:pt>
              <c:pt idx="9">
                <c:v>35.347826086956523</c:v>
              </c:pt>
              <c:pt idx="10">
                <c:v>42.49438202247191</c:v>
              </c:pt>
              <c:pt idx="11">
                <c:v>47.883211678832119</c:v>
              </c:pt>
              <c:pt idx="12">
                <c:v>48.445945945945944</c:v>
              </c:pt>
              <c:pt idx="13">
                <c:v>48.6</c:v>
              </c:pt>
              <c:pt idx="14">
                <c:v>48.81818181818182</c:v>
              </c:pt>
            </c:numLit>
          </c:val>
          <c:extLst>
            <c:ext xmlns:c16="http://schemas.microsoft.com/office/drawing/2014/chart" uri="{C3380CC4-5D6E-409C-BE32-E72D297353CC}">
              <c16:uniqueId val="{00000004-725A-47DB-9D51-C19144F71A34}"/>
            </c:ext>
          </c:extLst>
        </c:ser>
        <c:dLbls>
          <c:dLblPos val="outEnd"/>
          <c:showLegendKey val="0"/>
          <c:showVal val="1"/>
          <c:showCatName val="0"/>
          <c:showSerName val="0"/>
          <c:showPercent val="0"/>
          <c:showBubbleSize val="0"/>
        </c:dLbls>
        <c:gapWidth val="75"/>
        <c:axId val="1469923519"/>
        <c:axId val="1469923999"/>
      </c:barChart>
      <c:catAx>
        <c:axId val="146992351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1469923999"/>
        <c:crosses val="autoZero"/>
        <c:auto val="1"/>
        <c:lblAlgn val="ctr"/>
        <c:lblOffset val="100"/>
        <c:noMultiLvlLbl val="0"/>
      </c:catAx>
      <c:valAx>
        <c:axId val="146992399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14699235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Segoe UI" panose="020B0502040204020203" pitchFamily="34" charset="0"/>
          <a:cs typeface="Segoe UI" panose="020B0502040204020203" pitchFamily="34" charset="0"/>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r>
              <a:rPr lang="en-US" b="1"/>
              <a:t>Arrests: Adults, Rate per 100,000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dPt>
            <c:idx val="24"/>
            <c:invertIfNegative val="0"/>
            <c:bubble3D val="0"/>
            <c:spPr>
              <a:solidFill>
                <a:srgbClr val="E47225"/>
              </a:solidFill>
              <a:ln>
                <a:noFill/>
              </a:ln>
              <a:effectLst/>
            </c:spPr>
            <c:extLst>
              <c:ext xmlns:c16="http://schemas.microsoft.com/office/drawing/2014/chart" uri="{C3380CC4-5D6E-409C-BE32-E72D297353CC}">
                <c16:uniqueId val="{00000001-E23D-4161-AA9E-11725137B9AC}"/>
              </c:ext>
            </c:extLst>
          </c:dPt>
          <c:dPt>
            <c:idx val="29"/>
            <c:invertIfNegative val="0"/>
            <c:bubble3D val="0"/>
            <c:spPr>
              <a:solidFill>
                <a:schemeClr val="accent1"/>
              </a:solidFill>
              <a:ln>
                <a:noFill/>
              </a:ln>
              <a:effectLst/>
            </c:spPr>
            <c:extLst>
              <c:ext xmlns:c16="http://schemas.microsoft.com/office/drawing/2014/chart" uri="{C3380CC4-5D6E-409C-BE32-E72D297353CC}">
                <c16:uniqueId val="{00000003-E23D-4161-AA9E-11725137B9AC}"/>
              </c:ext>
            </c:extLst>
          </c:dPt>
          <c:dPt>
            <c:idx val="30"/>
            <c:invertIfNegative val="0"/>
            <c:bubble3D val="0"/>
            <c:spPr>
              <a:solidFill>
                <a:srgbClr val="F9A71C"/>
              </a:solidFill>
              <a:ln>
                <a:noFill/>
              </a:ln>
              <a:effectLst/>
            </c:spPr>
            <c:extLst>
              <c:ext xmlns:c16="http://schemas.microsoft.com/office/drawing/2014/chart" uri="{C3380CC4-5D6E-409C-BE32-E72D297353CC}">
                <c16:uniqueId val="{00000005-E23D-4161-AA9E-11725137B9AC}"/>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60"/>
              <c:pt idx="0">
                <c:v>San Francisco</c:v>
              </c:pt>
              <c:pt idx="1">
                <c:v>Alameda</c:v>
              </c:pt>
              <c:pt idx="2">
                <c:v>Santa Clara</c:v>
              </c:pt>
              <c:pt idx="3">
                <c:v>Contra Costa</c:v>
              </c:pt>
              <c:pt idx="4">
                <c:v>Alpine</c:v>
              </c:pt>
              <c:pt idx="5">
                <c:v>Nevada</c:v>
              </c:pt>
              <c:pt idx="6">
                <c:v>Riverside</c:v>
              </c:pt>
              <c:pt idx="7">
                <c:v>Amador</c:v>
              </c:pt>
              <c:pt idx="8">
                <c:v>Imperial</c:v>
              </c:pt>
              <c:pt idx="9">
                <c:v>Los Angeles</c:v>
              </c:pt>
              <c:pt idx="10">
                <c:v>Monterey</c:v>
              </c:pt>
              <c:pt idx="11">
                <c:v>San Joaquin</c:v>
              </c:pt>
              <c:pt idx="12">
                <c:v>Marin</c:v>
              </c:pt>
              <c:pt idx="13">
                <c:v>Yolo</c:v>
              </c:pt>
              <c:pt idx="14">
                <c:v>San Diego</c:v>
              </c:pt>
              <c:pt idx="15">
                <c:v>Glenn</c:v>
              </c:pt>
              <c:pt idx="16">
                <c:v>Placer</c:v>
              </c:pt>
              <c:pt idx="17">
                <c:v>Mariposa</c:v>
              </c:pt>
              <c:pt idx="18">
                <c:v>Trinity</c:v>
              </c:pt>
              <c:pt idx="19">
                <c:v>Calaveras</c:v>
              </c:pt>
              <c:pt idx="20">
                <c:v>San Benito</c:v>
              </c:pt>
              <c:pt idx="21">
                <c:v>Sierra</c:v>
              </c:pt>
              <c:pt idx="22">
                <c:v>Solano</c:v>
              </c:pt>
              <c:pt idx="23">
                <c:v>Napa</c:v>
              </c:pt>
              <c:pt idx="24">
                <c:v>Statewide Rate</c:v>
              </c:pt>
              <c:pt idx="25">
                <c:v>Mono</c:v>
              </c:pt>
              <c:pt idx="26">
                <c:v>Sacramento</c:v>
              </c:pt>
              <c:pt idx="27">
                <c:v>San Mateo</c:v>
              </c:pt>
              <c:pt idx="28">
                <c:v>San Bernadino</c:v>
              </c:pt>
              <c:pt idx="29">
                <c:v>El Dorado</c:v>
              </c:pt>
              <c:pt idx="30">
                <c:v>Statewide Median</c:v>
              </c:pt>
              <c:pt idx="31">
                <c:v>Orange</c:v>
              </c:pt>
              <c:pt idx="32">
                <c:v>Mendocino</c:v>
              </c:pt>
              <c:pt idx="33">
                <c:v>Lassen</c:v>
              </c:pt>
              <c:pt idx="34">
                <c:v>Colusa</c:v>
              </c:pt>
              <c:pt idx="35">
                <c:v>Merced</c:v>
              </c:pt>
              <c:pt idx="36">
                <c:v>San Luis Obispo</c:v>
              </c:pt>
              <c:pt idx="37">
                <c:v>Plumas</c:v>
              </c:pt>
              <c:pt idx="38">
                <c:v>Santa Barbara</c:v>
              </c:pt>
              <c:pt idx="39">
                <c:v>Sonoma</c:v>
              </c:pt>
              <c:pt idx="40">
                <c:v>Ventura</c:v>
              </c:pt>
              <c:pt idx="41">
                <c:v>Kern</c:v>
              </c:pt>
              <c:pt idx="42">
                <c:v>Fresno</c:v>
              </c:pt>
              <c:pt idx="43">
                <c:v>Modoc</c:v>
              </c:pt>
              <c:pt idx="44">
                <c:v>Stanislaus</c:v>
              </c:pt>
              <c:pt idx="45">
                <c:v>Tulare</c:v>
              </c:pt>
              <c:pt idx="46">
                <c:v>Tehama</c:v>
              </c:pt>
              <c:pt idx="47">
                <c:v>Santa Cruz</c:v>
              </c:pt>
              <c:pt idx="48">
                <c:v>Madera</c:v>
              </c:pt>
              <c:pt idx="49">
                <c:v>Tuolumne</c:v>
              </c:pt>
              <c:pt idx="50">
                <c:v>Kings</c:v>
              </c:pt>
              <c:pt idx="51">
                <c:v>Butte</c:v>
              </c:pt>
              <c:pt idx="52">
                <c:v>Humboldt</c:v>
              </c:pt>
              <c:pt idx="53">
                <c:v>Inyo</c:v>
              </c:pt>
              <c:pt idx="54">
                <c:v>Yuba</c:v>
              </c:pt>
              <c:pt idx="55">
                <c:v>Lake</c:v>
              </c:pt>
              <c:pt idx="56">
                <c:v>Siskiyou</c:v>
              </c:pt>
              <c:pt idx="57">
                <c:v>Del Norte</c:v>
              </c:pt>
              <c:pt idx="58">
                <c:v>Shasta</c:v>
              </c:pt>
              <c:pt idx="59">
                <c:v>Sutter</c:v>
              </c:pt>
            </c:strLit>
          </c:cat>
          <c:val>
            <c:numLit>
              <c:formatCode>0</c:formatCode>
              <c:ptCount val="60"/>
              <c:pt idx="0">
                <c:v>1723.9760366358041</c:v>
              </c:pt>
              <c:pt idx="1">
                <c:v>1756.4652002026496</c:v>
              </c:pt>
              <c:pt idx="2">
                <c:v>1775.1240959154748</c:v>
              </c:pt>
              <c:pt idx="3">
                <c:v>1788.6196256719659</c:v>
              </c:pt>
              <c:pt idx="4">
                <c:v>1884.7832028120965</c:v>
              </c:pt>
              <c:pt idx="5">
                <c:v>1965.9629500912565</c:v>
              </c:pt>
              <c:pt idx="6">
                <c:v>1986.5832663523586</c:v>
              </c:pt>
              <c:pt idx="7">
                <c:v>2017.6553914869226</c:v>
              </c:pt>
              <c:pt idx="8">
                <c:v>2059.1573457432301</c:v>
              </c:pt>
              <c:pt idx="9">
                <c:v>2065.8641386328277</c:v>
              </c:pt>
              <c:pt idx="10">
                <c:v>2085.4587137372441</c:v>
              </c:pt>
              <c:pt idx="11">
                <c:v>2114.8578595894614</c:v>
              </c:pt>
              <c:pt idx="12">
                <c:v>2133.2591060101176</c:v>
              </c:pt>
              <c:pt idx="13">
                <c:v>2136.8464193830609</c:v>
              </c:pt>
              <c:pt idx="14">
                <c:v>2222.5743718367048</c:v>
              </c:pt>
              <c:pt idx="15">
                <c:v>2271.5509888608763</c:v>
              </c:pt>
              <c:pt idx="16">
                <c:v>2284.542986965067</c:v>
              </c:pt>
              <c:pt idx="17">
                <c:v>2310.9320982637123</c:v>
              </c:pt>
              <c:pt idx="18">
                <c:v>2312.8541316160972</c:v>
              </c:pt>
              <c:pt idx="19">
                <c:v>2329.7508533200576</c:v>
              </c:pt>
              <c:pt idx="20">
                <c:v>2356.6801124556901</c:v>
              </c:pt>
              <c:pt idx="21">
                <c:v>2398.0815347721827</c:v>
              </c:pt>
              <c:pt idx="22">
                <c:v>2407.475839083655</c:v>
              </c:pt>
              <c:pt idx="23">
                <c:v>2413.4340815715109</c:v>
              </c:pt>
              <c:pt idx="24">
                <c:v>2440.1841860505187</c:v>
              </c:pt>
              <c:pt idx="25">
                <c:v>2443.1816814679673</c:v>
              </c:pt>
              <c:pt idx="26">
                <c:v>2459.1455796176856</c:v>
              </c:pt>
              <c:pt idx="27">
                <c:v>2492.1057872019323</c:v>
              </c:pt>
              <c:pt idx="28">
                <c:v>2568.0181889948717</c:v>
              </c:pt>
              <c:pt idx="29">
                <c:v>2587.0710078788338</c:v>
              </c:pt>
              <c:pt idx="30">
                <c:v>2645.7984324190684</c:v>
              </c:pt>
              <c:pt idx="31">
                <c:v>2704.5258569593034</c:v>
              </c:pt>
              <c:pt idx="32">
                <c:v>2726.2343777134811</c:v>
              </c:pt>
              <c:pt idx="33">
                <c:v>2730.9425865405838</c:v>
              </c:pt>
              <c:pt idx="34">
                <c:v>3019.0159570181399</c:v>
              </c:pt>
              <c:pt idx="35">
                <c:v>3106.958208493641</c:v>
              </c:pt>
              <c:pt idx="36">
                <c:v>3130.3992418567545</c:v>
              </c:pt>
              <c:pt idx="37">
                <c:v>3163.9476530836446</c:v>
              </c:pt>
              <c:pt idx="38">
                <c:v>3214.117686564894</c:v>
              </c:pt>
              <c:pt idx="39">
                <c:v>3255.9539562669174</c:v>
              </c:pt>
              <c:pt idx="40">
                <c:v>3288.0949633396531</c:v>
              </c:pt>
              <c:pt idx="41">
                <c:v>3618.5506014472494</c:v>
              </c:pt>
              <c:pt idx="42">
                <c:v>3636.7583667037343</c:v>
              </c:pt>
              <c:pt idx="43">
                <c:v>3767.0240509997102</c:v>
              </c:pt>
              <c:pt idx="44">
                <c:v>3856.820093842965</c:v>
              </c:pt>
              <c:pt idx="45">
                <c:v>3993.4487352377405</c:v>
              </c:pt>
              <c:pt idx="46">
                <c:v>4003.567966778669</c:v>
              </c:pt>
              <c:pt idx="47">
                <c:v>4008.5133232128123</c:v>
              </c:pt>
              <c:pt idx="48">
                <c:v>4078.6855748103612</c:v>
              </c:pt>
              <c:pt idx="49">
                <c:v>4164.9277479845277</c:v>
              </c:pt>
              <c:pt idx="50">
                <c:v>4190.6465020262622</c:v>
              </c:pt>
              <c:pt idx="51">
                <c:v>4607.3919886149024</c:v>
              </c:pt>
              <c:pt idx="52">
                <c:v>4627.383662350263</c:v>
              </c:pt>
              <c:pt idx="53">
                <c:v>4771.6300547815435</c:v>
              </c:pt>
              <c:pt idx="54">
                <c:v>4784.5009017681559</c:v>
              </c:pt>
              <c:pt idx="55">
                <c:v>5001.4316787056114</c:v>
              </c:pt>
              <c:pt idx="56">
                <c:v>5018.4724193724651</c:v>
              </c:pt>
              <c:pt idx="57">
                <c:v>5591.5065016240333</c:v>
              </c:pt>
              <c:pt idx="58">
                <c:v>5826.0870977773366</c:v>
              </c:pt>
              <c:pt idx="59">
                <c:v>5863.6736470676151</c:v>
              </c:pt>
            </c:numLit>
          </c:val>
          <c:extLst>
            <c:ext xmlns:c16="http://schemas.microsoft.com/office/drawing/2014/chart" uri="{C3380CC4-5D6E-409C-BE32-E72D297353CC}">
              <c16:uniqueId val="{00000006-E23D-4161-AA9E-11725137B9AC}"/>
            </c:ext>
          </c:extLst>
        </c:ser>
        <c:dLbls>
          <c:dLblPos val="outEnd"/>
          <c:showLegendKey val="0"/>
          <c:showVal val="1"/>
          <c:showCatName val="0"/>
          <c:showSerName val="0"/>
          <c:showPercent val="0"/>
          <c:showBubbleSize val="0"/>
        </c:dLbls>
        <c:gapWidth val="75"/>
        <c:axId val="1469923519"/>
        <c:axId val="1469923999"/>
      </c:barChart>
      <c:catAx>
        <c:axId val="1469923519"/>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1469923999"/>
        <c:crosses val="autoZero"/>
        <c:auto val="1"/>
        <c:lblAlgn val="ctr"/>
        <c:lblOffset val="100"/>
        <c:tickLblSkip val="1"/>
        <c:noMultiLvlLbl val="0"/>
      </c:catAx>
      <c:valAx>
        <c:axId val="1469923999"/>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14699235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Segoe UI" panose="020B0502040204020203" pitchFamily="34" charset="0"/>
          <a:cs typeface="Segoe UI" panose="020B0502040204020203" pitchFamily="34" charset="0"/>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40" b="1"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r>
              <a:rPr lang="en-US" b="1" i="0"/>
              <a:t>Incompetent to Stand Trial (IST) Counts Count Adjusted, Rate per 100,000</a:t>
            </a:r>
          </a:p>
        </c:rich>
      </c:tx>
      <c:overlay val="0"/>
      <c:spPr>
        <a:noFill/>
        <a:ln>
          <a:noFill/>
        </a:ln>
        <a:effectLst/>
      </c:spPr>
      <c:txPr>
        <a:bodyPr rot="0" spcFirstLastPara="1" vertOverflow="ellipsis" vert="horz" wrap="square" anchor="ctr" anchorCtr="1"/>
        <a:lstStyle/>
        <a:p>
          <a:pPr>
            <a:defRPr sz="1440" b="1"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title>
    <c:autoTitleDeleted val="0"/>
    <c:plotArea>
      <c:layout/>
      <c:barChart>
        <c:barDir val="bar"/>
        <c:grouping val="clustered"/>
        <c:varyColors val="0"/>
        <c:ser>
          <c:idx val="0"/>
          <c:order val="0"/>
          <c:spPr>
            <a:solidFill>
              <a:srgbClr val="E47225"/>
            </a:solidFill>
            <a:ln>
              <a:noFill/>
            </a:ln>
            <a:effectLst/>
          </c:spPr>
          <c:invertIfNegative val="0"/>
          <c:dPt>
            <c:idx val="20"/>
            <c:invertIfNegative val="0"/>
            <c:bubble3D val="0"/>
            <c:spPr>
              <a:solidFill>
                <a:srgbClr val="2D6E8D"/>
              </a:solidFill>
              <a:ln>
                <a:noFill/>
              </a:ln>
              <a:effectLst/>
            </c:spPr>
            <c:extLst>
              <c:ext xmlns:c16="http://schemas.microsoft.com/office/drawing/2014/chart" uri="{C3380CC4-5D6E-409C-BE32-E72D297353CC}">
                <c16:uniqueId val="{00000001-0107-4571-AB1A-180B77FEE37D}"/>
              </c:ext>
            </c:extLst>
          </c:dPt>
          <c:dPt>
            <c:idx val="29"/>
            <c:invertIfNegative val="0"/>
            <c:bubble3D val="0"/>
            <c:spPr>
              <a:solidFill>
                <a:srgbClr val="1F456B"/>
              </a:solidFill>
              <a:ln>
                <a:noFill/>
              </a:ln>
              <a:effectLst/>
            </c:spPr>
            <c:extLst>
              <c:ext xmlns:c16="http://schemas.microsoft.com/office/drawing/2014/chart" uri="{C3380CC4-5D6E-409C-BE32-E72D297353CC}">
                <c16:uniqueId val="{00000003-0107-4571-AB1A-180B77FEE37D}"/>
              </c:ext>
            </c:extLst>
          </c:dPt>
          <c:dLbls>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58"/>
              <c:pt idx="0">
                <c:v>Orange</c:v>
              </c:pt>
              <c:pt idx="1">
                <c:v>Glenn</c:v>
              </c:pt>
              <c:pt idx="2">
                <c:v>Alameda</c:v>
              </c:pt>
              <c:pt idx="3">
                <c:v>Nevada</c:v>
              </c:pt>
              <c:pt idx="4">
                <c:v>San Francisco</c:v>
              </c:pt>
              <c:pt idx="5">
                <c:v>Santa Clara</c:v>
              </c:pt>
              <c:pt idx="6">
                <c:v>San Benito</c:v>
              </c:pt>
              <c:pt idx="7">
                <c:v>Contra Costa</c:v>
              </c:pt>
              <c:pt idx="8">
                <c:v>San Diego</c:v>
              </c:pt>
              <c:pt idx="9">
                <c:v>Riverside</c:v>
              </c:pt>
              <c:pt idx="10">
                <c:v>Plumas</c:v>
              </c:pt>
              <c:pt idx="11">
                <c:v>El Dorado</c:v>
              </c:pt>
              <c:pt idx="12">
                <c:v>San Bernadino</c:v>
              </c:pt>
              <c:pt idx="13">
                <c:v>San Mateo</c:v>
              </c:pt>
              <c:pt idx="14">
                <c:v>Ventura</c:v>
              </c:pt>
              <c:pt idx="15">
                <c:v>Tulare</c:v>
              </c:pt>
              <c:pt idx="16">
                <c:v>Marin</c:v>
              </c:pt>
              <c:pt idx="17">
                <c:v>Mendocino</c:v>
              </c:pt>
              <c:pt idx="18">
                <c:v>Lassen</c:v>
              </c:pt>
              <c:pt idx="19">
                <c:v>Yolo</c:v>
              </c:pt>
              <c:pt idx="20">
                <c:v>Statewide Rate</c:v>
              </c:pt>
              <c:pt idx="21">
                <c:v>Mono</c:v>
              </c:pt>
              <c:pt idx="22">
                <c:v>Sacramento</c:v>
              </c:pt>
              <c:pt idx="23">
                <c:v>Placer</c:v>
              </c:pt>
              <c:pt idx="24">
                <c:v>Madera</c:v>
              </c:pt>
              <c:pt idx="25">
                <c:v>Inyo</c:v>
              </c:pt>
              <c:pt idx="26">
                <c:v>Solano</c:v>
              </c:pt>
              <c:pt idx="27">
                <c:v>Calaveras</c:v>
              </c:pt>
              <c:pt idx="28">
                <c:v>Mariposa</c:v>
              </c:pt>
              <c:pt idx="29">
                <c:v>Statewide Median</c:v>
              </c:pt>
              <c:pt idx="30">
                <c:v>Imperial</c:v>
              </c:pt>
              <c:pt idx="31">
                <c:v>Los Angeles</c:v>
              </c:pt>
              <c:pt idx="32">
                <c:v>Amador</c:v>
              </c:pt>
              <c:pt idx="33">
                <c:v>Butte</c:v>
              </c:pt>
              <c:pt idx="34">
                <c:v>Santa Cruz</c:v>
              </c:pt>
              <c:pt idx="35">
                <c:v>Fresno</c:v>
              </c:pt>
              <c:pt idx="36">
                <c:v>Napa</c:v>
              </c:pt>
              <c:pt idx="37">
                <c:v>Kern</c:v>
              </c:pt>
              <c:pt idx="38">
                <c:v>Sonoma</c:v>
              </c:pt>
              <c:pt idx="39">
                <c:v>Colusa</c:v>
              </c:pt>
              <c:pt idx="40">
                <c:v>Monterey</c:v>
              </c:pt>
              <c:pt idx="41">
                <c:v>San Joaquin</c:v>
              </c:pt>
              <c:pt idx="42">
                <c:v>Santa Barbara</c:v>
              </c:pt>
              <c:pt idx="43">
                <c:v>San Luis Obispo</c:v>
              </c:pt>
              <c:pt idx="44">
                <c:v>Lake</c:v>
              </c:pt>
              <c:pt idx="45">
                <c:v>Merced</c:v>
              </c:pt>
              <c:pt idx="46">
                <c:v>Yuba</c:v>
              </c:pt>
              <c:pt idx="47">
                <c:v>Stanislaus</c:v>
              </c:pt>
              <c:pt idx="48">
                <c:v>Kings</c:v>
              </c:pt>
              <c:pt idx="49">
                <c:v>Sutter</c:v>
              </c:pt>
              <c:pt idx="50">
                <c:v>Sierra</c:v>
              </c:pt>
              <c:pt idx="51">
                <c:v>Shasta</c:v>
              </c:pt>
              <c:pt idx="52">
                <c:v>Tuolumne</c:v>
              </c:pt>
              <c:pt idx="53">
                <c:v>Humboldt</c:v>
              </c:pt>
              <c:pt idx="54">
                <c:v>Siskiyou</c:v>
              </c:pt>
              <c:pt idx="55">
                <c:v>Tehama</c:v>
              </c:pt>
              <c:pt idx="56">
                <c:v>Del Norte</c:v>
              </c:pt>
              <c:pt idx="57">
                <c:v>Trinity</c:v>
              </c:pt>
            </c:strLit>
          </c:cat>
          <c:val>
            <c:numLit>
              <c:formatCode>0.0</c:formatCode>
              <c:ptCount val="58"/>
              <c:pt idx="0">
                <c:v>2.615000215259164</c:v>
              </c:pt>
              <c:pt idx="1">
                <c:v>3.5550499484517757</c:v>
              </c:pt>
              <c:pt idx="2">
                <c:v>5.3014817024907099</c:v>
              </c:pt>
              <c:pt idx="3">
                <c:v>5.8802199202250165</c:v>
              </c:pt>
              <c:pt idx="4">
                <c:v>6.4277838484625232</c:v>
              </c:pt>
              <c:pt idx="5">
                <c:v>7.8824366529043584</c:v>
              </c:pt>
              <c:pt idx="6">
                <c:v>8.8008800880088014</c:v>
              </c:pt>
              <c:pt idx="7">
                <c:v>9.4370251726153107</c:v>
              </c:pt>
              <c:pt idx="8">
                <c:v>9.5107818933061523</c:v>
              </c:pt>
              <c:pt idx="9">
                <c:v>9.9902023798347148</c:v>
              </c:pt>
              <c:pt idx="10">
                <c:v>10.454236579373791</c:v>
              </c:pt>
              <c:pt idx="11">
                <c:v>10.925265978201493</c:v>
              </c:pt>
              <c:pt idx="12">
                <c:v>11.249715910514203</c:v>
              </c:pt>
              <c:pt idx="13">
                <c:v>11.839973126014486</c:v>
              </c:pt>
              <c:pt idx="14">
                <c:v>12.295230173941345</c:v>
              </c:pt>
              <c:pt idx="15">
                <c:v>12.305305046426454</c:v>
              </c:pt>
              <c:pt idx="16">
                <c:v>12.971341197372713</c:v>
              </c:pt>
              <c:pt idx="17">
                <c:v>13.466804327333124</c:v>
              </c:pt>
              <c:pt idx="18">
                <c:v>13.859533626693461</c:v>
              </c:pt>
              <c:pt idx="19">
                <c:v>14.056152060359839</c:v>
              </c:pt>
              <c:pt idx="20">
                <c:v>14.274278071713901</c:v>
              </c:pt>
              <c:pt idx="21">
                <c:v>15.306903413439462</c:v>
              </c:pt>
              <c:pt idx="22">
                <c:v>15.401240178553394</c:v>
              </c:pt>
              <c:pt idx="23">
                <c:v>15.58217116306742</c:v>
              </c:pt>
              <c:pt idx="24">
                <c:v>15.964828255289886</c:v>
              </c:pt>
              <c:pt idx="25">
                <c:v>16.192583796621147</c:v>
              </c:pt>
              <c:pt idx="26">
                <c:v>16.695680048439733</c:v>
              </c:pt>
              <c:pt idx="27">
                <c:v>17.180285622248473</c:v>
              </c:pt>
              <c:pt idx="28">
                <c:v>17.731544417518766</c:v>
              </c:pt>
              <c:pt idx="29">
                <c:v>17.731544417518766</c:v>
              </c:pt>
              <c:pt idx="30">
                <c:v>18.429885455469488</c:v>
              </c:pt>
              <c:pt idx="31">
                <c:v>18.77196767785896</c:v>
              </c:pt>
              <c:pt idx="32">
                <c:v>19.133720791179353</c:v>
              </c:pt>
              <c:pt idx="33">
                <c:v>19.307628443998222</c:v>
              </c:pt>
              <c:pt idx="34">
                <c:v>19.499363403135956</c:v>
              </c:pt>
              <c:pt idx="35">
                <c:v>19.662551294680689</c:v>
              </c:pt>
              <c:pt idx="36">
                <c:v>20.267835695411964</c:v>
              </c:pt>
              <c:pt idx="37">
                <c:v>21.120133067781403</c:v>
              </c:pt>
              <c:pt idx="38">
                <c:v>22.207832100487327</c:v>
              </c:pt>
              <c:pt idx="39">
                <c:v>22.689113763216408</c:v>
              </c:pt>
              <c:pt idx="40">
                <c:v>22.984609598280102</c:v>
              </c:pt>
              <c:pt idx="41">
                <c:v>23.47168727722185</c:v>
              </c:pt>
              <c:pt idx="42">
                <c:v>23.569031199505051</c:v>
              </c:pt>
              <c:pt idx="43">
                <c:v>25.209576798667797</c:v>
              </c:pt>
              <c:pt idx="44">
                <c:v>27.991396328707388</c:v>
              </c:pt>
              <c:pt idx="45">
                <c:v>28.08988764044944</c:v>
              </c:pt>
              <c:pt idx="46">
                <c:v>29.164041902895409</c:v>
              </c:pt>
              <c:pt idx="47">
                <c:v>29.196815552291316</c:v>
              </c:pt>
              <c:pt idx="48">
                <c:v>30.12797841264851</c:v>
              </c:pt>
              <c:pt idx="49">
                <c:v>30.628496753379345</c:v>
              </c:pt>
              <c:pt idx="50">
                <c:v>31.25</c:v>
              </c:pt>
              <c:pt idx="51">
                <c:v>31.602408436179768</c:v>
              </c:pt>
              <c:pt idx="52">
                <c:v>35.052763633680172</c:v>
              </c:pt>
              <c:pt idx="53">
                <c:v>35.824905773034295</c:v>
              </c:pt>
              <c:pt idx="54">
                <c:v>37.291690945111291</c:v>
              </c:pt>
              <c:pt idx="55">
                <c:v>40.064102564102562</c:v>
              </c:pt>
              <c:pt idx="56">
                <c:v>41.37049155665877</c:v>
              </c:pt>
              <c:pt idx="57">
                <c:v>44.671346522016592</c:v>
              </c:pt>
            </c:numLit>
          </c:val>
          <c:extLst>
            <c:ext xmlns:c16="http://schemas.microsoft.com/office/drawing/2014/chart" uri="{C3380CC4-5D6E-409C-BE32-E72D297353CC}">
              <c16:uniqueId val="{00000004-0107-4571-AB1A-180B77FEE37D}"/>
            </c:ext>
          </c:extLst>
        </c:ser>
        <c:dLbls>
          <c:dLblPos val="outEnd"/>
          <c:showLegendKey val="0"/>
          <c:showVal val="1"/>
          <c:showCatName val="0"/>
          <c:showSerName val="0"/>
          <c:showPercent val="0"/>
          <c:showBubbleSize val="0"/>
        </c:dLbls>
        <c:gapWidth val="75"/>
        <c:axId val="896470960"/>
        <c:axId val="896465680"/>
      </c:barChart>
      <c:catAx>
        <c:axId val="8964709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896465680"/>
        <c:crosses val="autoZero"/>
        <c:auto val="1"/>
        <c:lblAlgn val="ctr"/>
        <c:lblOffset val="100"/>
        <c:tickLblSkip val="1"/>
        <c:noMultiLvlLbl val="0"/>
      </c:catAx>
      <c:valAx>
        <c:axId val="896465680"/>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8964709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latin typeface="Segoe UI" panose="020B0502040204020203" pitchFamily="34" charset="0"/>
          <a:cs typeface="Segoe UI" panose="020B0502040204020203" pitchFamily="34" charset="0"/>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r>
              <a:rPr lang="en-US" b="1"/>
              <a:t>Arrests: Juveniles, Rate per 100,000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dPt>
            <c:idx val="25"/>
            <c:invertIfNegative val="0"/>
            <c:bubble3D val="0"/>
            <c:spPr>
              <a:solidFill>
                <a:srgbClr val="E47225"/>
              </a:solidFill>
              <a:ln>
                <a:noFill/>
              </a:ln>
              <a:effectLst/>
            </c:spPr>
            <c:extLst>
              <c:ext xmlns:c16="http://schemas.microsoft.com/office/drawing/2014/chart" uri="{C3380CC4-5D6E-409C-BE32-E72D297353CC}">
                <c16:uniqueId val="{00000001-F193-471B-8C6D-49566C5A7E65}"/>
              </c:ext>
            </c:extLst>
          </c:dPt>
          <c:dPt>
            <c:idx val="30"/>
            <c:invertIfNegative val="0"/>
            <c:bubble3D val="0"/>
            <c:spPr>
              <a:solidFill>
                <a:srgbClr val="FFC000"/>
              </a:solidFill>
              <a:ln>
                <a:noFill/>
              </a:ln>
              <a:effectLst/>
            </c:spPr>
            <c:extLst>
              <c:ext xmlns:c16="http://schemas.microsoft.com/office/drawing/2014/chart" uri="{C3380CC4-5D6E-409C-BE32-E72D297353CC}">
                <c16:uniqueId val="{00000003-F193-471B-8C6D-49566C5A7E65}"/>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60"/>
              <c:pt idx="0">
                <c:v>Trinity</c:v>
              </c:pt>
              <c:pt idx="1">
                <c:v>Imperial</c:v>
              </c:pt>
              <c:pt idx="2">
                <c:v>Riverside</c:v>
              </c:pt>
              <c:pt idx="3">
                <c:v>Modoc</c:v>
              </c:pt>
              <c:pt idx="4">
                <c:v>Sierra</c:v>
              </c:pt>
              <c:pt idx="5">
                <c:v>Del Norte</c:v>
              </c:pt>
              <c:pt idx="6">
                <c:v>Contra Costa</c:v>
              </c:pt>
              <c:pt idx="7">
                <c:v>Yolo</c:v>
              </c:pt>
              <c:pt idx="8">
                <c:v>Amador</c:v>
              </c:pt>
              <c:pt idx="9">
                <c:v>Shasta</c:v>
              </c:pt>
              <c:pt idx="10">
                <c:v>San Luis Obispo</c:v>
              </c:pt>
              <c:pt idx="11">
                <c:v>Yuba</c:v>
              </c:pt>
              <c:pt idx="12">
                <c:v>Placer</c:v>
              </c:pt>
              <c:pt idx="13">
                <c:v>Mariposa</c:v>
              </c:pt>
              <c:pt idx="14">
                <c:v>Mono</c:v>
              </c:pt>
              <c:pt idx="15">
                <c:v>Tuolumne</c:v>
              </c:pt>
              <c:pt idx="16">
                <c:v>Los Angeles</c:v>
              </c:pt>
              <c:pt idx="17">
                <c:v>Lake</c:v>
              </c:pt>
              <c:pt idx="18">
                <c:v>Alameda</c:v>
              </c:pt>
              <c:pt idx="19">
                <c:v>Lassen</c:v>
              </c:pt>
              <c:pt idx="20">
                <c:v>Orange</c:v>
              </c:pt>
              <c:pt idx="21">
                <c:v>Colusa</c:v>
              </c:pt>
              <c:pt idx="22">
                <c:v>San Mateo</c:v>
              </c:pt>
              <c:pt idx="23">
                <c:v>San Bernadino</c:v>
              </c:pt>
              <c:pt idx="24">
                <c:v>Plumas</c:v>
              </c:pt>
              <c:pt idx="25">
                <c:v>Statewide Rate</c:v>
              </c:pt>
              <c:pt idx="26">
                <c:v>Santa Clara</c:v>
              </c:pt>
              <c:pt idx="27">
                <c:v>San Diego</c:v>
              </c:pt>
              <c:pt idx="28">
                <c:v>Inyo</c:v>
              </c:pt>
              <c:pt idx="29">
                <c:v>Merced</c:v>
              </c:pt>
              <c:pt idx="30">
                <c:v>Statewide Median</c:v>
              </c:pt>
              <c:pt idx="31">
                <c:v>Napa</c:v>
              </c:pt>
              <c:pt idx="32">
                <c:v>Sacramento</c:v>
              </c:pt>
              <c:pt idx="33">
                <c:v>Marin</c:v>
              </c:pt>
              <c:pt idx="34">
                <c:v>Sutter</c:v>
              </c:pt>
              <c:pt idx="35">
                <c:v>Kern</c:v>
              </c:pt>
              <c:pt idx="36">
                <c:v>San Joaquin</c:v>
              </c:pt>
              <c:pt idx="37">
                <c:v>El Dorado</c:v>
              </c:pt>
              <c:pt idx="38">
                <c:v>Humboldt</c:v>
              </c:pt>
              <c:pt idx="39">
                <c:v>Glenn</c:v>
              </c:pt>
              <c:pt idx="40">
                <c:v>Stanislaus</c:v>
              </c:pt>
              <c:pt idx="41">
                <c:v>Mendocino</c:v>
              </c:pt>
              <c:pt idx="42">
                <c:v>Madera</c:v>
              </c:pt>
              <c:pt idx="43">
                <c:v>Monterey</c:v>
              </c:pt>
              <c:pt idx="44">
                <c:v>Butte</c:v>
              </c:pt>
              <c:pt idx="45">
                <c:v>Alpine</c:v>
              </c:pt>
              <c:pt idx="46">
                <c:v>Siskiyou</c:v>
              </c:pt>
              <c:pt idx="47">
                <c:v>Santa Cruz</c:v>
              </c:pt>
              <c:pt idx="48">
                <c:v>Nevada</c:v>
              </c:pt>
              <c:pt idx="49">
                <c:v>Fresno</c:v>
              </c:pt>
              <c:pt idx="50">
                <c:v>San Francisco</c:v>
              </c:pt>
              <c:pt idx="51">
                <c:v>Sonoma</c:v>
              </c:pt>
              <c:pt idx="52">
                <c:v>Kings</c:v>
              </c:pt>
              <c:pt idx="53">
                <c:v>Solano</c:v>
              </c:pt>
              <c:pt idx="54">
                <c:v>Calaveras</c:v>
              </c:pt>
              <c:pt idx="55">
                <c:v>Ventura</c:v>
              </c:pt>
              <c:pt idx="56">
                <c:v>Santa Barbara</c:v>
              </c:pt>
              <c:pt idx="57">
                <c:v>San Benito</c:v>
              </c:pt>
              <c:pt idx="58">
                <c:v>Tulare</c:v>
              </c:pt>
              <c:pt idx="59">
                <c:v>Tehama</c:v>
              </c:pt>
            </c:strLit>
          </c:cat>
          <c:val>
            <c:numLit>
              <c:formatCode>0.0</c:formatCode>
              <c:ptCount val="60"/>
              <c:pt idx="0">
                <c:v>72.932810648190355</c:v>
              </c:pt>
              <c:pt idx="1">
                <c:v>131.1735619606369</c:v>
              </c:pt>
              <c:pt idx="2">
                <c:v>161.32806313492327</c:v>
              </c:pt>
              <c:pt idx="3">
                <c:v>187.73466833541926</c:v>
              </c:pt>
              <c:pt idx="4">
                <c:v>188.25301204819274</c:v>
              </c:pt>
              <c:pt idx="5">
                <c:v>215.93992983031984</c:v>
              </c:pt>
              <c:pt idx="6">
                <c:v>217.44297632754174</c:v>
              </c:pt>
              <c:pt idx="7">
                <c:v>224.39874092411196</c:v>
              </c:pt>
              <c:pt idx="8">
                <c:v>229.97260566321341</c:v>
              </c:pt>
              <c:pt idx="9">
                <c:v>247.55864625648775</c:v>
              </c:pt>
              <c:pt idx="10">
                <c:v>258.0410333961247</c:v>
              </c:pt>
              <c:pt idx="11">
                <c:v>259.23592802573694</c:v>
              </c:pt>
              <c:pt idx="12">
                <c:v>260.25190737469899</c:v>
              </c:pt>
              <c:pt idx="13">
                <c:v>264.15708629450677</c:v>
              </c:pt>
              <c:pt idx="14">
                <c:v>265.43763144692713</c:v>
              </c:pt>
              <c:pt idx="15">
                <c:v>266.60148793489634</c:v>
              </c:pt>
              <c:pt idx="16">
                <c:v>276.94733280891614</c:v>
              </c:pt>
              <c:pt idx="17">
                <c:v>281.25326454682062</c:v>
              </c:pt>
              <c:pt idx="18">
                <c:v>297.47729767702788</c:v>
              </c:pt>
              <c:pt idx="19">
                <c:v>331.74415595808819</c:v>
              </c:pt>
              <c:pt idx="20">
                <c:v>337.47930791291606</c:v>
              </c:pt>
              <c:pt idx="21">
                <c:v>338.64348900323</c:v>
              </c:pt>
              <c:pt idx="22">
                <c:v>355.6581074674894</c:v>
              </c:pt>
              <c:pt idx="23">
                <c:v>362.01370363022863</c:v>
              </c:pt>
              <c:pt idx="24">
                <c:v>371.15632826179143</c:v>
              </c:pt>
              <c:pt idx="25">
                <c:v>371.5474822577861</c:v>
              </c:pt>
              <c:pt idx="26">
                <c:v>373.08558651869737</c:v>
              </c:pt>
              <c:pt idx="27">
                <c:v>380.33626589221058</c:v>
              </c:pt>
              <c:pt idx="28">
                <c:v>381.64338914595294</c:v>
              </c:pt>
              <c:pt idx="29">
                <c:v>384.77645814597093</c:v>
              </c:pt>
              <c:pt idx="30">
                <c:v>394.79147481929459</c:v>
              </c:pt>
              <c:pt idx="31">
                <c:v>404.80649149261825</c:v>
              </c:pt>
              <c:pt idx="32">
                <c:v>405.25169554404783</c:v>
              </c:pt>
              <c:pt idx="33">
                <c:v>417.89647876703157</c:v>
              </c:pt>
              <c:pt idx="34">
                <c:v>424.02354376318181</c:v>
              </c:pt>
              <c:pt idx="35">
                <c:v>424.23678223066713</c:v>
              </c:pt>
              <c:pt idx="36">
                <c:v>425.1628230204073</c:v>
              </c:pt>
              <c:pt idx="37">
                <c:v>431.29596755791732</c:v>
              </c:pt>
              <c:pt idx="38">
                <c:v>431.67397722012049</c:v>
              </c:pt>
              <c:pt idx="39">
                <c:v>441.0400311989045</c:v>
              </c:pt>
              <c:pt idx="40">
                <c:v>462.2966512961616</c:v>
              </c:pt>
              <c:pt idx="41">
                <c:v>507.16330399411606</c:v>
              </c:pt>
              <c:pt idx="42">
                <c:v>529.88674978383801</c:v>
              </c:pt>
              <c:pt idx="43">
                <c:v>530.79926305396305</c:v>
              </c:pt>
              <c:pt idx="44">
                <c:v>537.11172264553886</c:v>
              </c:pt>
              <c:pt idx="45">
                <c:v>537.68355172246925</c:v>
              </c:pt>
              <c:pt idx="46">
                <c:v>556.06265051403261</c:v>
              </c:pt>
              <c:pt idx="47">
                <c:v>562.89012002516654</c:v>
              </c:pt>
              <c:pt idx="48">
                <c:v>583.35515081597384</c:v>
              </c:pt>
              <c:pt idx="49">
                <c:v>600.24406588670684</c:v>
              </c:pt>
              <c:pt idx="50">
                <c:v>612.60270275222581</c:v>
              </c:pt>
              <c:pt idx="51">
                <c:v>634.85831183361245</c:v>
              </c:pt>
              <c:pt idx="52">
                <c:v>669.67416598705768</c:v>
              </c:pt>
              <c:pt idx="53">
                <c:v>687.31831843039151</c:v>
              </c:pt>
              <c:pt idx="54">
                <c:v>699.48305747725919</c:v>
              </c:pt>
              <c:pt idx="55">
                <c:v>701.94382935588521</c:v>
              </c:pt>
              <c:pt idx="56">
                <c:v>744.18848511950716</c:v>
              </c:pt>
              <c:pt idx="57">
                <c:v>815.54822148881567</c:v>
              </c:pt>
              <c:pt idx="58">
                <c:v>819.36050551265748</c:v>
              </c:pt>
              <c:pt idx="59">
                <c:v>1208.4448427410446</c:v>
              </c:pt>
            </c:numLit>
          </c:val>
          <c:extLst>
            <c:ext xmlns:c16="http://schemas.microsoft.com/office/drawing/2014/chart" uri="{C3380CC4-5D6E-409C-BE32-E72D297353CC}">
              <c16:uniqueId val="{00000004-F193-471B-8C6D-49566C5A7E65}"/>
            </c:ext>
          </c:extLst>
        </c:ser>
        <c:dLbls>
          <c:dLblPos val="outEnd"/>
          <c:showLegendKey val="0"/>
          <c:showVal val="1"/>
          <c:showCatName val="0"/>
          <c:showSerName val="0"/>
          <c:showPercent val="0"/>
          <c:showBubbleSize val="0"/>
        </c:dLbls>
        <c:gapWidth val="75"/>
        <c:axId val="896470960"/>
        <c:axId val="896465680"/>
      </c:barChart>
      <c:catAx>
        <c:axId val="8964709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896465680"/>
        <c:crosses val="autoZero"/>
        <c:auto val="1"/>
        <c:lblAlgn val="ctr"/>
        <c:lblOffset val="100"/>
        <c:noMultiLvlLbl val="0"/>
      </c:catAx>
      <c:valAx>
        <c:axId val="896465680"/>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8964709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Segoe UI" panose="020B0502040204020203" pitchFamily="34" charset="0"/>
          <a:cs typeface="Segoe UI" panose="020B0502040204020203" pitchFamily="34" charset="0"/>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40" b="0" i="0" u="none" strike="noStrike" kern="1200" spc="0" baseline="0">
                <a:solidFill>
                  <a:sysClr val="windowText" lastClr="000000">
                    <a:lumMod val="65000"/>
                    <a:lumOff val="35000"/>
                  </a:sysClr>
                </a:solidFill>
                <a:latin typeface="+mn-lt"/>
                <a:ea typeface="+mn-ea"/>
                <a:cs typeface="+mn-cs"/>
              </a:defRPr>
            </a:pPr>
            <a:r>
              <a:rPr lang="en-US" sz="1440" b="1" i="0" u="none" strike="noStrike" kern="1200" spc="0" baseline="0">
                <a:solidFill>
                  <a:sysClr val="windowText" lastClr="000000">
                    <a:lumMod val="65000"/>
                    <a:lumOff val="35000"/>
                  </a:sysClr>
                </a:solidFill>
                <a:latin typeface="Segoe UI" panose="020B0502040204020203" pitchFamily="34" charset="0"/>
                <a:cs typeface="Segoe UI" panose="020B0502040204020203" pitchFamily="34" charset="0"/>
              </a:rPr>
              <a:t>Adult Recidivism Conviction Rate (Three-Year Recidivism Rates, Rate by County Release (released 2019-2020 FY)</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4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v>Total</c:v>
          </c:tx>
          <c:spPr>
            <a:solidFill>
              <a:srgbClr val="E47225"/>
            </a:solidFill>
            <a:ln>
              <a:noFill/>
            </a:ln>
            <a:effectLst/>
          </c:spPr>
          <c:invertIfNegative val="0"/>
          <c:dPt>
            <c:idx val="23"/>
            <c:invertIfNegative val="0"/>
            <c:bubble3D val="0"/>
            <c:spPr>
              <a:solidFill>
                <a:srgbClr val="2D6E8D"/>
              </a:solidFill>
              <a:ln>
                <a:noFill/>
              </a:ln>
              <a:effectLst/>
            </c:spPr>
            <c:extLst>
              <c:ext xmlns:c16="http://schemas.microsoft.com/office/drawing/2014/chart" uri="{C3380CC4-5D6E-409C-BE32-E72D297353CC}">
                <c16:uniqueId val="{00000002-953C-4254-9F0D-79806FF57290}"/>
              </c:ext>
            </c:extLst>
          </c:dPt>
          <c:dPt>
            <c:idx val="24"/>
            <c:invertIfNegative val="0"/>
            <c:bubble3D val="0"/>
            <c:spPr>
              <a:solidFill>
                <a:srgbClr val="1F456B"/>
              </a:solidFill>
              <a:ln>
                <a:noFill/>
              </a:ln>
              <a:effectLst/>
            </c:spPr>
            <c:extLst>
              <c:ext xmlns:c16="http://schemas.microsoft.com/office/drawing/2014/chart" uri="{C3380CC4-5D6E-409C-BE32-E72D297353CC}">
                <c16:uniqueId val="{00000001-953C-4254-9F0D-79806FF57290}"/>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49"/>
              <c:pt idx="0">
                <c:v>San Francisco</c:v>
              </c:pt>
              <c:pt idx="1">
                <c:v>Del Norte</c:v>
              </c:pt>
              <c:pt idx="2">
                <c:v>Alameda</c:v>
              </c:pt>
              <c:pt idx="3">
                <c:v>Solano</c:v>
              </c:pt>
              <c:pt idx="4">
                <c:v>Contra Costa</c:v>
              </c:pt>
              <c:pt idx="5">
                <c:v>Siskiyou</c:v>
              </c:pt>
              <c:pt idx="6">
                <c:v>Santa Cruz</c:v>
              </c:pt>
              <c:pt idx="7">
                <c:v>Fresno</c:v>
              </c:pt>
              <c:pt idx="8">
                <c:v>Marin</c:v>
              </c:pt>
              <c:pt idx="9">
                <c:v>Merced</c:v>
              </c:pt>
              <c:pt idx="10">
                <c:v>Yolo</c:v>
              </c:pt>
              <c:pt idx="11">
                <c:v>Santa Clara</c:v>
              </c:pt>
              <c:pt idx="12">
                <c:v>San Mateo</c:v>
              </c:pt>
              <c:pt idx="13">
                <c:v>San Benito</c:v>
              </c:pt>
              <c:pt idx="14">
                <c:v>Sonoma</c:v>
              </c:pt>
              <c:pt idx="15">
                <c:v>Los Angeles</c:v>
              </c:pt>
              <c:pt idx="16">
                <c:v>El Dorado</c:v>
              </c:pt>
              <c:pt idx="17">
                <c:v>Nevada</c:v>
              </c:pt>
              <c:pt idx="18">
                <c:v>Stanislaus</c:v>
              </c:pt>
              <c:pt idx="19">
                <c:v>Imperial</c:v>
              </c:pt>
              <c:pt idx="20">
                <c:v>Amador</c:v>
              </c:pt>
              <c:pt idx="21">
                <c:v>San Diego</c:v>
              </c:pt>
              <c:pt idx="22">
                <c:v>Shasta</c:v>
              </c:pt>
              <c:pt idx="23">
                <c:v>Statewide Rate</c:v>
              </c:pt>
              <c:pt idx="24">
                <c:v>Statewide Median</c:v>
              </c:pt>
              <c:pt idx="25">
                <c:v>Riverside</c:v>
              </c:pt>
              <c:pt idx="26">
                <c:v>Sacramento</c:v>
              </c:pt>
              <c:pt idx="27">
                <c:v>Santa Barbara</c:v>
              </c:pt>
              <c:pt idx="28">
                <c:v>San Bernardino</c:v>
              </c:pt>
              <c:pt idx="29">
                <c:v>San Luis Obispo</c:v>
              </c:pt>
              <c:pt idx="30">
                <c:v>Tehama</c:v>
              </c:pt>
              <c:pt idx="31">
                <c:v>Madera</c:v>
              </c:pt>
              <c:pt idx="32">
                <c:v>Tuolumne</c:v>
              </c:pt>
              <c:pt idx="33">
                <c:v>Lake</c:v>
              </c:pt>
              <c:pt idx="34">
                <c:v>Placer</c:v>
              </c:pt>
              <c:pt idx="35">
                <c:v>Kings</c:v>
              </c:pt>
              <c:pt idx="36">
                <c:v>Mendocino</c:v>
              </c:pt>
              <c:pt idx="37">
                <c:v>Humboldt</c:v>
              </c:pt>
              <c:pt idx="38">
                <c:v>Monterey</c:v>
              </c:pt>
              <c:pt idx="39">
                <c:v>Ventura</c:v>
              </c:pt>
              <c:pt idx="40">
                <c:v>Napa</c:v>
              </c:pt>
              <c:pt idx="41">
                <c:v>San Joaquin</c:v>
              </c:pt>
              <c:pt idx="42">
                <c:v>Tulare</c:v>
              </c:pt>
              <c:pt idx="43">
                <c:v>Butte</c:v>
              </c:pt>
              <c:pt idx="44">
                <c:v>Orange</c:v>
              </c:pt>
              <c:pt idx="45">
                <c:v>Kern</c:v>
              </c:pt>
              <c:pt idx="46">
                <c:v>Lassen</c:v>
              </c:pt>
              <c:pt idx="47">
                <c:v>Sutter</c:v>
              </c:pt>
              <c:pt idx="48">
                <c:v>Yuba</c:v>
              </c:pt>
            </c:strLit>
          </c:cat>
          <c:val>
            <c:numLit>
              <c:formatCode>General</c:formatCode>
              <c:ptCount val="49"/>
              <c:pt idx="0">
                <c:v>0.17899999999999999</c:v>
              </c:pt>
              <c:pt idx="1">
                <c:v>0.255</c:v>
              </c:pt>
              <c:pt idx="2">
                <c:v>0.25600000000000001</c:v>
              </c:pt>
              <c:pt idx="3">
                <c:v>0.26700000000000002</c:v>
              </c:pt>
              <c:pt idx="4">
                <c:v>0.29299999999999998</c:v>
              </c:pt>
              <c:pt idx="5">
                <c:v>0.3</c:v>
              </c:pt>
              <c:pt idx="6">
                <c:v>0.307</c:v>
              </c:pt>
              <c:pt idx="7">
                <c:v>0.308</c:v>
              </c:pt>
              <c:pt idx="8">
                <c:v>0.308</c:v>
              </c:pt>
              <c:pt idx="9">
                <c:v>0.32200000000000001</c:v>
              </c:pt>
              <c:pt idx="10">
                <c:v>0.32300000000000001</c:v>
              </c:pt>
              <c:pt idx="11">
                <c:v>0.33800000000000002</c:v>
              </c:pt>
              <c:pt idx="12">
                <c:v>0.34200000000000003</c:v>
              </c:pt>
              <c:pt idx="13">
                <c:v>0.34699999999999998</c:v>
              </c:pt>
              <c:pt idx="14">
                <c:v>0.34799999999999998</c:v>
              </c:pt>
              <c:pt idx="15">
                <c:v>0.35899999999999999</c:v>
              </c:pt>
              <c:pt idx="16">
                <c:v>0.36599999999999999</c:v>
              </c:pt>
              <c:pt idx="17">
                <c:v>0.36799999999999999</c:v>
              </c:pt>
              <c:pt idx="18">
                <c:v>0.374</c:v>
              </c:pt>
              <c:pt idx="19">
                <c:v>0.375</c:v>
              </c:pt>
              <c:pt idx="20">
                <c:v>0.375</c:v>
              </c:pt>
              <c:pt idx="21">
                <c:v>0.38100000000000001</c:v>
              </c:pt>
              <c:pt idx="22">
                <c:v>0.38500000000000001</c:v>
              </c:pt>
              <c:pt idx="23">
                <c:v>0.39568085106382983</c:v>
              </c:pt>
              <c:pt idx="24">
                <c:v>0.39600000000000002</c:v>
              </c:pt>
              <c:pt idx="25">
                <c:v>0.39600000000000002</c:v>
              </c:pt>
              <c:pt idx="26">
                <c:v>0.41399999999999998</c:v>
              </c:pt>
              <c:pt idx="27">
                <c:v>0.41499999999999998</c:v>
              </c:pt>
              <c:pt idx="28">
                <c:v>0.41899999999999998</c:v>
              </c:pt>
              <c:pt idx="29">
                <c:v>0.42899999999999999</c:v>
              </c:pt>
              <c:pt idx="30">
                <c:v>0.43</c:v>
              </c:pt>
              <c:pt idx="31">
                <c:v>0.439</c:v>
              </c:pt>
              <c:pt idx="32">
                <c:v>0.443</c:v>
              </c:pt>
              <c:pt idx="33">
                <c:v>0.44600000000000001</c:v>
              </c:pt>
              <c:pt idx="34">
                <c:v>0.44800000000000001</c:v>
              </c:pt>
              <c:pt idx="35">
                <c:v>0.44800000000000001</c:v>
              </c:pt>
              <c:pt idx="36">
                <c:v>0.45100000000000001</c:v>
              </c:pt>
              <c:pt idx="37">
                <c:v>0.45200000000000001</c:v>
              </c:pt>
              <c:pt idx="38">
                <c:v>0.45400000000000001</c:v>
              </c:pt>
              <c:pt idx="39">
                <c:v>0.46200000000000002</c:v>
              </c:pt>
              <c:pt idx="40">
                <c:v>0.46899999999999997</c:v>
              </c:pt>
              <c:pt idx="41">
                <c:v>0.47699999999999998</c:v>
              </c:pt>
              <c:pt idx="42">
                <c:v>0.47799999999999998</c:v>
              </c:pt>
              <c:pt idx="43">
                <c:v>0.495</c:v>
              </c:pt>
              <c:pt idx="44">
                <c:v>0.496</c:v>
              </c:pt>
              <c:pt idx="45">
                <c:v>0.504</c:v>
              </c:pt>
              <c:pt idx="46">
                <c:v>0.51600000000000001</c:v>
              </c:pt>
              <c:pt idx="47">
                <c:v>0.52300000000000002</c:v>
              </c:pt>
              <c:pt idx="48">
                <c:v>0.61699999999999999</c:v>
              </c:pt>
            </c:numLit>
          </c:val>
          <c:extLst>
            <c:ext xmlns:c16="http://schemas.microsoft.com/office/drawing/2014/chart" uri="{C3380CC4-5D6E-409C-BE32-E72D297353CC}">
              <c16:uniqueId val="{00000000-953C-4254-9F0D-79806FF57290}"/>
            </c:ext>
          </c:extLst>
        </c:ser>
        <c:dLbls>
          <c:showLegendKey val="0"/>
          <c:showVal val="0"/>
          <c:showCatName val="0"/>
          <c:showSerName val="0"/>
          <c:showPercent val="0"/>
          <c:showBubbleSize val="0"/>
        </c:dLbls>
        <c:gapWidth val="75"/>
        <c:axId val="425834719"/>
        <c:axId val="425835679"/>
      </c:barChart>
      <c:catAx>
        <c:axId val="42583471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425835679"/>
        <c:crosses val="autoZero"/>
        <c:auto val="1"/>
        <c:lblAlgn val="ctr"/>
        <c:lblOffset val="100"/>
        <c:tickLblSkip val="1"/>
        <c:noMultiLvlLbl val="0"/>
      </c:catAx>
      <c:valAx>
        <c:axId val="425835679"/>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4258347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40" b="1"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r>
              <a:rPr lang="en-US" sz="1440" b="1"/>
              <a:t>Child Maltreatment Substantiations</a:t>
            </a:r>
          </a:p>
        </c:rich>
      </c:tx>
      <c:overlay val="0"/>
      <c:spPr>
        <a:noFill/>
        <a:ln>
          <a:noFill/>
        </a:ln>
        <a:effectLst/>
      </c:spPr>
      <c:txPr>
        <a:bodyPr rot="0" spcFirstLastPara="1" vertOverflow="ellipsis" vert="horz" wrap="square" anchor="ctr" anchorCtr="1"/>
        <a:lstStyle/>
        <a:p>
          <a:pPr>
            <a:defRPr sz="1440" b="1"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title>
    <c:autoTitleDeleted val="0"/>
    <c:plotArea>
      <c:layout/>
      <c:barChart>
        <c:barDir val="bar"/>
        <c:grouping val="clustered"/>
        <c:varyColors val="0"/>
        <c:ser>
          <c:idx val="0"/>
          <c:order val="0"/>
          <c:spPr>
            <a:solidFill>
              <a:srgbClr val="E47225"/>
            </a:solidFill>
            <a:ln>
              <a:noFill/>
            </a:ln>
            <a:effectLst/>
          </c:spPr>
          <c:invertIfNegative val="0"/>
          <c:dPt>
            <c:idx val="24"/>
            <c:invertIfNegative val="0"/>
            <c:bubble3D val="0"/>
            <c:spPr>
              <a:solidFill>
                <a:srgbClr val="2D6E8D"/>
              </a:solidFill>
              <a:ln>
                <a:noFill/>
              </a:ln>
              <a:effectLst/>
            </c:spPr>
            <c:extLst>
              <c:ext xmlns:c16="http://schemas.microsoft.com/office/drawing/2014/chart" uri="{C3380CC4-5D6E-409C-BE32-E72D297353CC}">
                <c16:uniqueId val="{00000001-0F4A-459B-A4D7-71EC0CEC24FF}"/>
              </c:ext>
            </c:extLst>
          </c:dPt>
          <c:dPt>
            <c:idx val="29"/>
            <c:invertIfNegative val="0"/>
            <c:bubble3D val="0"/>
            <c:spPr>
              <a:solidFill>
                <a:srgbClr val="1F456B"/>
              </a:solidFill>
              <a:ln>
                <a:noFill/>
              </a:ln>
              <a:effectLst/>
            </c:spPr>
            <c:extLst>
              <c:ext xmlns:c16="http://schemas.microsoft.com/office/drawing/2014/chart" uri="{C3380CC4-5D6E-409C-BE32-E72D297353CC}">
                <c16:uniqueId val="{00000003-0F4A-459B-A4D7-71EC0CEC24FF}"/>
              </c:ext>
            </c:extLst>
          </c:dPt>
          <c:dLbls>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57"/>
              <c:pt idx="0">
                <c:v>San Mateo</c:v>
              </c:pt>
              <c:pt idx="1">
                <c:v>Marin</c:v>
              </c:pt>
              <c:pt idx="2">
                <c:v>Alameda</c:v>
              </c:pt>
              <c:pt idx="3">
                <c:v>San Benito</c:v>
              </c:pt>
              <c:pt idx="4">
                <c:v>Santa Clara</c:v>
              </c:pt>
              <c:pt idx="5">
                <c:v>Contra Costa</c:v>
              </c:pt>
              <c:pt idx="6">
                <c:v>Santa Cruz</c:v>
              </c:pt>
              <c:pt idx="7">
                <c:v>Monterey</c:v>
              </c:pt>
              <c:pt idx="8">
                <c:v>Nevada</c:v>
              </c:pt>
              <c:pt idx="9">
                <c:v>Sonoma</c:v>
              </c:pt>
              <c:pt idx="10">
                <c:v>Placer</c:v>
              </c:pt>
              <c:pt idx="11">
                <c:v>Ventura</c:v>
              </c:pt>
              <c:pt idx="12">
                <c:v>Santa Barbara</c:v>
              </c:pt>
              <c:pt idx="13">
                <c:v>Solano</c:v>
              </c:pt>
              <c:pt idx="14">
                <c:v>San Diego</c:v>
              </c:pt>
              <c:pt idx="15">
                <c:v>Sutter</c:v>
              </c:pt>
              <c:pt idx="16">
                <c:v>Inyo</c:v>
              </c:pt>
              <c:pt idx="17">
                <c:v>Napa</c:v>
              </c:pt>
              <c:pt idx="18">
                <c:v>Madera</c:v>
              </c:pt>
              <c:pt idx="19">
                <c:v>San Francisco</c:v>
              </c:pt>
              <c:pt idx="20">
                <c:v>San Joaquin</c:v>
              </c:pt>
              <c:pt idx="21">
                <c:v>Tulare</c:v>
              </c:pt>
              <c:pt idx="22">
                <c:v>Sacramento</c:v>
              </c:pt>
              <c:pt idx="23">
                <c:v>El Dorado</c:v>
              </c:pt>
              <c:pt idx="24">
                <c:v>Statewide Rate</c:v>
              </c:pt>
              <c:pt idx="25">
                <c:v>Lake</c:v>
              </c:pt>
              <c:pt idx="26">
                <c:v>Yolo</c:v>
              </c:pt>
              <c:pt idx="27">
                <c:v>Imperial</c:v>
              </c:pt>
              <c:pt idx="28">
                <c:v>Fresno</c:v>
              </c:pt>
              <c:pt idx="29">
                <c:v>Statewide Median</c:v>
              </c:pt>
              <c:pt idx="30">
                <c:v>Los Angeles</c:v>
              </c:pt>
              <c:pt idx="31">
                <c:v>Orange</c:v>
              </c:pt>
              <c:pt idx="32">
                <c:v>San Luis Obispo</c:v>
              </c:pt>
              <c:pt idx="33">
                <c:v>Kings</c:v>
              </c:pt>
              <c:pt idx="34">
                <c:v>Merced</c:v>
              </c:pt>
              <c:pt idx="35">
                <c:v>Calaveras</c:v>
              </c:pt>
              <c:pt idx="36">
                <c:v>San Bernadino</c:v>
              </c:pt>
              <c:pt idx="37">
                <c:v>Stanislaus</c:v>
              </c:pt>
              <c:pt idx="38">
                <c:v>Butte</c:v>
              </c:pt>
              <c:pt idx="39">
                <c:v>Humboldt</c:v>
              </c:pt>
              <c:pt idx="40">
                <c:v>Tuolumne</c:v>
              </c:pt>
              <c:pt idx="41">
                <c:v>Tehama</c:v>
              </c:pt>
              <c:pt idx="42">
                <c:v>Glenn</c:v>
              </c:pt>
              <c:pt idx="43">
                <c:v>Riverside</c:v>
              </c:pt>
              <c:pt idx="44">
                <c:v>Kern</c:v>
              </c:pt>
              <c:pt idx="45">
                <c:v>Lassen</c:v>
              </c:pt>
              <c:pt idx="46">
                <c:v>Colusa</c:v>
              </c:pt>
              <c:pt idx="47">
                <c:v>Del Norte</c:v>
              </c:pt>
              <c:pt idx="48">
                <c:v>Yuba</c:v>
              </c:pt>
              <c:pt idx="49">
                <c:v>Mariposa</c:v>
              </c:pt>
              <c:pt idx="50">
                <c:v>Amador</c:v>
              </c:pt>
              <c:pt idx="51">
                <c:v>Plumas</c:v>
              </c:pt>
              <c:pt idx="52">
                <c:v>Shasta</c:v>
              </c:pt>
              <c:pt idx="53">
                <c:v>Siskiyou</c:v>
              </c:pt>
              <c:pt idx="54">
                <c:v>Trinity</c:v>
              </c:pt>
              <c:pt idx="55">
                <c:v>Modoc</c:v>
              </c:pt>
              <c:pt idx="56">
                <c:v>Mendocino</c:v>
              </c:pt>
            </c:strLit>
          </c:cat>
          <c:val>
            <c:numLit>
              <c:formatCode>0.00</c:formatCode>
              <c:ptCount val="57"/>
              <c:pt idx="0">
                <c:v>1.1000000000000001</c:v>
              </c:pt>
              <c:pt idx="1">
                <c:v>1.4</c:v>
              </c:pt>
              <c:pt idx="2">
                <c:v>1.4</c:v>
              </c:pt>
              <c:pt idx="3">
                <c:v>1.9</c:v>
              </c:pt>
              <c:pt idx="4">
                <c:v>1.9</c:v>
              </c:pt>
              <c:pt idx="5">
                <c:v>2</c:v>
              </c:pt>
              <c:pt idx="6">
                <c:v>2.2000000000000002</c:v>
              </c:pt>
              <c:pt idx="7">
                <c:v>2.2000000000000002</c:v>
              </c:pt>
              <c:pt idx="8">
                <c:v>2.8</c:v>
              </c:pt>
              <c:pt idx="9">
                <c:v>2.9</c:v>
              </c:pt>
              <c:pt idx="10">
                <c:v>2.9</c:v>
              </c:pt>
              <c:pt idx="11">
                <c:v>2.9</c:v>
              </c:pt>
              <c:pt idx="12">
                <c:v>3.3</c:v>
              </c:pt>
              <c:pt idx="13">
                <c:v>3.4</c:v>
              </c:pt>
              <c:pt idx="14">
                <c:v>3.7</c:v>
              </c:pt>
              <c:pt idx="15">
                <c:v>3.9</c:v>
              </c:pt>
              <c:pt idx="16">
                <c:v>3.9</c:v>
              </c:pt>
              <c:pt idx="17">
                <c:v>4.0999999999999996</c:v>
              </c:pt>
              <c:pt idx="18">
                <c:v>4.2</c:v>
              </c:pt>
              <c:pt idx="19">
                <c:v>4.4000000000000004</c:v>
              </c:pt>
              <c:pt idx="20">
                <c:v>4.9000000000000004</c:v>
              </c:pt>
              <c:pt idx="21">
                <c:v>5.2</c:v>
              </c:pt>
              <c:pt idx="22">
                <c:v>5.2</c:v>
              </c:pt>
              <c:pt idx="23">
                <c:v>5.6</c:v>
              </c:pt>
              <c:pt idx="24">
                <c:v>5.7</c:v>
              </c:pt>
              <c:pt idx="25">
                <c:v>6.3</c:v>
              </c:pt>
              <c:pt idx="26">
                <c:v>6.5</c:v>
              </c:pt>
              <c:pt idx="27">
                <c:v>6.5</c:v>
              </c:pt>
              <c:pt idx="28">
                <c:v>6.5</c:v>
              </c:pt>
              <c:pt idx="29">
                <c:v>6.5</c:v>
              </c:pt>
              <c:pt idx="30">
                <c:v>6.7</c:v>
              </c:pt>
              <c:pt idx="31">
                <c:v>6.8</c:v>
              </c:pt>
              <c:pt idx="32">
                <c:v>6.8</c:v>
              </c:pt>
              <c:pt idx="33">
                <c:v>6.9</c:v>
              </c:pt>
              <c:pt idx="34">
                <c:v>7.1</c:v>
              </c:pt>
              <c:pt idx="35">
                <c:v>7.6</c:v>
              </c:pt>
              <c:pt idx="36">
                <c:v>7.7</c:v>
              </c:pt>
              <c:pt idx="37">
                <c:v>7.8</c:v>
              </c:pt>
              <c:pt idx="38">
                <c:v>8</c:v>
              </c:pt>
              <c:pt idx="39">
                <c:v>8.5</c:v>
              </c:pt>
              <c:pt idx="40">
                <c:v>8.6999999999999993</c:v>
              </c:pt>
              <c:pt idx="41">
                <c:v>9</c:v>
              </c:pt>
              <c:pt idx="42">
                <c:v>9.4</c:v>
              </c:pt>
              <c:pt idx="43">
                <c:v>9.6</c:v>
              </c:pt>
              <c:pt idx="44">
                <c:v>10.1</c:v>
              </c:pt>
              <c:pt idx="45">
                <c:v>11</c:v>
              </c:pt>
              <c:pt idx="46">
                <c:v>11.1</c:v>
              </c:pt>
              <c:pt idx="47">
                <c:v>11.2</c:v>
              </c:pt>
              <c:pt idx="48">
                <c:v>12.2</c:v>
              </c:pt>
              <c:pt idx="49">
                <c:v>12.8</c:v>
              </c:pt>
              <c:pt idx="50">
                <c:v>13.2</c:v>
              </c:pt>
              <c:pt idx="51">
                <c:v>13.3</c:v>
              </c:pt>
              <c:pt idx="52">
                <c:v>13.8</c:v>
              </c:pt>
              <c:pt idx="53">
                <c:v>14.6</c:v>
              </c:pt>
              <c:pt idx="54">
                <c:v>15.4</c:v>
              </c:pt>
              <c:pt idx="55">
                <c:v>17.2</c:v>
              </c:pt>
              <c:pt idx="56">
                <c:v>18.899999999999999</c:v>
              </c:pt>
            </c:numLit>
          </c:val>
          <c:extLst>
            <c:ext xmlns:c16="http://schemas.microsoft.com/office/drawing/2014/chart" uri="{C3380CC4-5D6E-409C-BE32-E72D297353CC}">
              <c16:uniqueId val="{00000004-0F4A-459B-A4D7-71EC0CEC24FF}"/>
            </c:ext>
          </c:extLst>
        </c:ser>
        <c:dLbls>
          <c:dLblPos val="outEnd"/>
          <c:showLegendKey val="0"/>
          <c:showVal val="1"/>
          <c:showCatName val="0"/>
          <c:showSerName val="0"/>
          <c:showPercent val="0"/>
          <c:showBubbleSize val="0"/>
        </c:dLbls>
        <c:gapWidth val="75"/>
        <c:axId val="896470960"/>
        <c:axId val="896465680"/>
      </c:barChart>
      <c:catAx>
        <c:axId val="8964709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896465680"/>
        <c:crosses val="autoZero"/>
        <c:auto val="1"/>
        <c:lblAlgn val="ctr"/>
        <c:lblOffset val="100"/>
        <c:tickLblSkip val="1"/>
        <c:noMultiLvlLbl val="0"/>
      </c:catAx>
      <c:valAx>
        <c:axId val="896465680"/>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8964709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latin typeface="Segoe UI" panose="020B0502040204020203" pitchFamily="34" charset="0"/>
          <a:cs typeface="Segoe UI" panose="020B0502040204020203" pitchFamily="34" charset="0"/>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r>
              <a:rPr lang="en-US" sz="1440" b="1"/>
              <a:t>Open Child Welfare Case SMHS Penetration Rates </a:t>
            </a:r>
            <a:endParaRPr lang="en-US" sz="1440"/>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title>
    <c:autoTitleDeleted val="0"/>
    <c:plotArea>
      <c:layout/>
      <c:barChart>
        <c:barDir val="bar"/>
        <c:grouping val="clustered"/>
        <c:varyColors val="0"/>
        <c:ser>
          <c:idx val="0"/>
          <c:order val="0"/>
          <c:spPr>
            <a:solidFill>
              <a:srgbClr val="E47225"/>
            </a:solidFill>
            <a:ln>
              <a:noFill/>
            </a:ln>
            <a:effectLst/>
          </c:spPr>
          <c:invertIfNegative val="0"/>
          <c:dPt>
            <c:idx val="27"/>
            <c:invertIfNegative val="0"/>
            <c:bubble3D val="0"/>
            <c:spPr>
              <a:solidFill>
                <a:srgbClr val="1F456B"/>
              </a:solidFill>
              <a:ln>
                <a:noFill/>
              </a:ln>
              <a:effectLst/>
            </c:spPr>
            <c:extLst>
              <c:ext xmlns:c16="http://schemas.microsoft.com/office/drawing/2014/chart" uri="{C3380CC4-5D6E-409C-BE32-E72D297353CC}">
                <c16:uniqueId val="{00000001-80D1-4A05-96B0-3F12C68A70C4}"/>
              </c:ext>
            </c:extLst>
          </c:dPt>
          <c:dPt>
            <c:idx val="36"/>
            <c:invertIfNegative val="0"/>
            <c:bubble3D val="0"/>
            <c:spPr>
              <a:solidFill>
                <a:srgbClr val="2D6E8D"/>
              </a:solidFill>
              <a:ln>
                <a:noFill/>
              </a:ln>
              <a:effectLst/>
            </c:spPr>
            <c:extLst>
              <c:ext xmlns:c16="http://schemas.microsoft.com/office/drawing/2014/chart" uri="{C3380CC4-5D6E-409C-BE32-E72D297353CC}">
                <c16:uniqueId val="{00000003-80D1-4A05-96B0-3F12C68A70C4}"/>
              </c:ext>
            </c:extLst>
          </c:dPt>
          <c:dLbls>
            <c:numFmt formatCode="0.0%"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57"/>
              <c:pt idx="0">
                <c:v>Tuolumne</c:v>
              </c:pt>
              <c:pt idx="1">
                <c:v>Sutter</c:v>
              </c:pt>
              <c:pt idx="2">
                <c:v>Yuba</c:v>
              </c:pt>
              <c:pt idx="3">
                <c:v>Inyo</c:v>
              </c:pt>
              <c:pt idx="4">
                <c:v>Sonoma</c:v>
              </c:pt>
              <c:pt idx="5">
                <c:v>Lassen</c:v>
              </c:pt>
              <c:pt idx="6">
                <c:v>Humboldt</c:v>
              </c:pt>
              <c:pt idx="7">
                <c:v>Tehama</c:v>
              </c:pt>
              <c:pt idx="8">
                <c:v>San Diego</c:v>
              </c:pt>
              <c:pt idx="9">
                <c:v>Orange</c:v>
              </c:pt>
              <c:pt idx="10">
                <c:v>Merced</c:v>
              </c:pt>
              <c:pt idx="11">
                <c:v>Tulare</c:v>
              </c:pt>
              <c:pt idx="12">
                <c:v>Sacramento</c:v>
              </c:pt>
              <c:pt idx="13">
                <c:v>Mariposa</c:v>
              </c:pt>
              <c:pt idx="14">
                <c:v>El Dorado</c:v>
              </c:pt>
              <c:pt idx="15">
                <c:v>Modoc</c:v>
              </c:pt>
              <c:pt idx="16">
                <c:v>Kings</c:v>
              </c:pt>
              <c:pt idx="17">
                <c:v>Del Norte</c:v>
              </c:pt>
              <c:pt idx="18">
                <c:v>Siskiyou</c:v>
              </c:pt>
              <c:pt idx="19">
                <c:v>Stanislaus</c:v>
              </c:pt>
              <c:pt idx="20">
                <c:v>Mendocino</c:v>
              </c:pt>
              <c:pt idx="21">
                <c:v>Lake</c:v>
              </c:pt>
              <c:pt idx="22">
                <c:v>Trinity</c:v>
              </c:pt>
              <c:pt idx="23">
                <c:v>Placer</c:v>
              </c:pt>
              <c:pt idx="24">
                <c:v>Napa</c:v>
              </c:pt>
              <c:pt idx="25">
                <c:v>Riverside</c:v>
              </c:pt>
              <c:pt idx="26">
                <c:v>Madera</c:v>
              </c:pt>
              <c:pt idx="27">
                <c:v>Statewide Median</c:v>
              </c:pt>
              <c:pt idx="28">
                <c:v>Amador</c:v>
              </c:pt>
              <c:pt idx="29">
                <c:v>Glenn</c:v>
              </c:pt>
              <c:pt idx="30">
                <c:v>Marin</c:v>
              </c:pt>
              <c:pt idx="31">
                <c:v>Solano</c:v>
              </c:pt>
              <c:pt idx="32">
                <c:v>Calaveras</c:v>
              </c:pt>
              <c:pt idx="33">
                <c:v>Yolo</c:v>
              </c:pt>
              <c:pt idx="34">
                <c:v>San Benito</c:v>
              </c:pt>
              <c:pt idx="35">
                <c:v>Nevada</c:v>
              </c:pt>
              <c:pt idx="36">
                <c:v>Statewide Rate</c:v>
              </c:pt>
              <c:pt idx="37">
                <c:v>Shasta</c:v>
              </c:pt>
              <c:pt idx="38">
                <c:v>Santa Cruz</c:v>
              </c:pt>
              <c:pt idx="39">
                <c:v>Colusa</c:v>
              </c:pt>
              <c:pt idx="40">
                <c:v>San Bernadino</c:v>
              </c:pt>
              <c:pt idx="41">
                <c:v>Kern</c:v>
              </c:pt>
              <c:pt idx="42">
                <c:v>San Luis Obispo</c:v>
              </c:pt>
              <c:pt idx="43">
                <c:v>San Joaquin</c:v>
              </c:pt>
              <c:pt idx="44">
                <c:v>Monterey</c:v>
              </c:pt>
              <c:pt idx="45">
                <c:v>Contra Costa</c:v>
              </c:pt>
              <c:pt idx="46">
                <c:v>Imperial</c:v>
              </c:pt>
              <c:pt idx="47">
                <c:v>Ventura</c:v>
              </c:pt>
              <c:pt idx="48">
                <c:v>Los Angeles</c:v>
              </c:pt>
              <c:pt idx="49">
                <c:v>Butte</c:v>
              </c:pt>
              <c:pt idx="50">
                <c:v>Alameda</c:v>
              </c:pt>
              <c:pt idx="51">
                <c:v>Santa Clara</c:v>
              </c:pt>
              <c:pt idx="52">
                <c:v>Fresno</c:v>
              </c:pt>
              <c:pt idx="53">
                <c:v>Plumas</c:v>
              </c:pt>
              <c:pt idx="54">
                <c:v>San Mateo</c:v>
              </c:pt>
              <c:pt idx="55">
                <c:v>Santa Barbara</c:v>
              </c:pt>
              <c:pt idx="56">
                <c:v>San Francisco</c:v>
              </c:pt>
            </c:strLit>
          </c:cat>
          <c:val>
            <c:numLit>
              <c:formatCode>General</c:formatCode>
              <c:ptCount val="57"/>
              <c:pt idx="0">
                <c:v>0.1779</c:v>
              </c:pt>
              <c:pt idx="1">
                <c:v>0.2049</c:v>
              </c:pt>
              <c:pt idx="2">
                <c:v>0.21129999999999999</c:v>
              </c:pt>
              <c:pt idx="3">
                <c:v>0.25</c:v>
              </c:pt>
              <c:pt idx="4">
                <c:v>0.25729999999999997</c:v>
              </c:pt>
              <c:pt idx="5">
                <c:v>0.26090000000000002</c:v>
              </c:pt>
              <c:pt idx="6">
                <c:v>0.26379999999999998</c:v>
              </c:pt>
              <c:pt idx="7">
                <c:v>0.27639999999999998</c:v>
              </c:pt>
              <c:pt idx="8">
                <c:v>0.28499999999999998</c:v>
              </c:pt>
              <c:pt idx="9">
                <c:v>0.28549999999999998</c:v>
              </c:pt>
              <c:pt idx="10">
                <c:v>0.2868</c:v>
              </c:pt>
              <c:pt idx="11">
                <c:v>0.2893</c:v>
              </c:pt>
              <c:pt idx="12">
                <c:v>0.30420000000000003</c:v>
              </c:pt>
              <c:pt idx="13">
                <c:v>0.30769999999999997</c:v>
              </c:pt>
              <c:pt idx="14">
                <c:v>0.31680000000000003</c:v>
              </c:pt>
              <c:pt idx="15">
                <c:v>0.32350000000000001</c:v>
              </c:pt>
              <c:pt idx="16">
                <c:v>0.32629999999999998</c:v>
              </c:pt>
              <c:pt idx="17">
                <c:v>0.3266</c:v>
              </c:pt>
              <c:pt idx="18">
                <c:v>0.33139999999999997</c:v>
              </c:pt>
              <c:pt idx="19">
                <c:v>0.3387</c:v>
              </c:pt>
              <c:pt idx="20">
                <c:v>0.34460000000000002</c:v>
              </c:pt>
              <c:pt idx="21">
                <c:v>0.36180000000000001</c:v>
              </c:pt>
              <c:pt idx="22">
                <c:v>0.36840000000000001</c:v>
              </c:pt>
              <c:pt idx="23">
                <c:v>0.37319999999999998</c:v>
              </c:pt>
              <c:pt idx="24">
                <c:v>0.38140000000000002</c:v>
              </c:pt>
              <c:pt idx="25">
                <c:v>0.3876</c:v>
              </c:pt>
              <c:pt idx="26">
                <c:v>0.39069999999999999</c:v>
              </c:pt>
              <c:pt idx="27">
                <c:v>0.3947</c:v>
              </c:pt>
              <c:pt idx="28">
                <c:v>0.3947</c:v>
              </c:pt>
              <c:pt idx="29">
                <c:v>0.39839999999999998</c:v>
              </c:pt>
              <c:pt idx="30">
                <c:v>0.40939999999999999</c:v>
              </c:pt>
              <c:pt idx="31">
                <c:v>0.41410000000000002</c:v>
              </c:pt>
              <c:pt idx="32">
                <c:v>0.41610000000000003</c:v>
              </c:pt>
              <c:pt idx="33">
                <c:v>0.41980000000000001</c:v>
              </c:pt>
              <c:pt idx="34">
                <c:v>0.42499999999999999</c:v>
              </c:pt>
              <c:pt idx="35">
                <c:v>0.42609999999999998</c:v>
              </c:pt>
              <c:pt idx="36">
                <c:v>0.42959999999999998</c:v>
              </c:pt>
              <c:pt idx="37">
                <c:v>0.43180000000000002</c:v>
              </c:pt>
              <c:pt idx="38">
                <c:v>0.43640000000000001</c:v>
              </c:pt>
              <c:pt idx="39">
                <c:v>0.4375</c:v>
              </c:pt>
              <c:pt idx="40">
                <c:v>0.44109999999999999</c:v>
              </c:pt>
              <c:pt idx="41">
                <c:v>0.44240000000000002</c:v>
              </c:pt>
              <c:pt idx="42">
                <c:v>0.45040000000000002</c:v>
              </c:pt>
              <c:pt idx="43">
                <c:v>0.45400000000000001</c:v>
              </c:pt>
              <c:pt idx="44">
                <c:v>0.4592</c:v>
              </c:pt>
              <c:pt idx="45">
                <c:v>0.46679999999999999</c:v>
              </c:pt>
              <c:pt idx="46">
                <c:v>0.46860000000000002</c:v>
              </c:pt>
              <c:pt idx="47">
                <c:v>0.47560000000000002</c:v>
              </c:pt>
              <c:pt idx="48">
                <c:v>0.4824</c:v>
              </c:pt>
              <c:pt idx="49">
                <c:v>0.4889</c:v>
              </c:pt>
              <c:pt idx="50">
                <c:v>0.49669999999999997</c:v>
              </c:pt>
              <c:pt idx="51">
                <c:v>0.498</c:v>
              </c:pt>
              <c:pt idx="52">
                <c:v>0.50609999999999999</c:v>
              </c:pt>
              <c:pt idx="53">
                <c:v>0.51219999999999999</c:v>
              </c:pt>
              <c:pt idx="54">
                <c:v>0.52890000000000004</c:v>
              </c:pt>
              <c:pt idx="55">
                <c:v>0.53690000000000004</c:v>
              </c:pt>
              <c:pt idx="56">
                <c:v>0.64400000000000002</c:v>
              </c:pt>
            </c:numLit>
          </c:val>
          <c:extLst>
            <c:ext xmlns:c16="http://schemas.microsoft.com/office/drawing/2014/chart" uri="{C3380CC4-5D6E-409C-BE32-E72D297353CC}">
              <c16:uniqueId val="{00000004-80D1-4A05-96B0-3F12C68A70C4}"/>
            </c:ext>
          </c:extLst>
        </c:ser>
        <c:dLbls>
          <c:dLblPos val="outEnd"/>
          <c:showLegendKey val="0"/>
          <c:showVal val="1"/>
          <c:showCatName val="0"/>
          <c:showSerName val="0"/>
          <c:showPercent val="0"/>
          <c:showBubbleSize val="0"/>
        </c:dLbls>
        <c:gapWidth val="75"/>
        <c:axId val="896470960"/>
        <c:axId val="896465680"/>
      </c:barChart>
      <c:catAx>
        <c:axId val="8964709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896465680"/>
        <c:crosses val="autoZero"/>
        <c:auto val="1"/>
        <c:lblAlgn val="ctr"/>
        <c:lblOffset val="100"/>
        <c:noMultiLvlLbl val="0"/>
      </c:catAx>
      <c:valAx>
        <c:axId val="8964656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8964709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Segoe UI" panose="020B0502040204020203" pitchFamily="34" charset="0"/>
          <a:cs typeface="Segoe UI" panose="020B0502040204020203" pitchFamily="34" charset="0"/>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r>
              <a:rPr lang="en-US" sz="1440" b="1">
                <a:latin typeface="Segoe UI" panose="020B0502040204020203" pitchFamily="34" charset="0"/>
                <a:cs typeface="Segoe UI" panose="020B0502040204020203" pitchFamily="34" charset="0"/>
              </a:rPr>
              <a:t>Children in Foster Care, Rate per 100,000</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v>Total</c:v>
          </c:tx>
          <c:spPr>
            <a:solidFill>
              <a:schemeClr val="accent1"/>
            </a:solidFill>
            <a:ln>
              <a:noFill/>
            </a:ln>
            <a:effectLst/>
          </c:spPr>
          <c:invertIfNegative val="0"/>
          <c:dPt>
            <c:idx val="28"/>
            <c:invertIfNegative val="0"/>
            <c:bubble3D val="0"/>
            <c:spPr>
              <a:solidFill>
                <a:srgbClr val="F9A71C"/>
              </a:solidFill>
              <a:ln>
                <a:noFill/>
              </a:ln>
              <a:effectLst/>
            </c:spPr>
            <c:extLst>
              <c:ext xmlns:c16="http://schemas.microsoft.com/office/drawing/2014/chart" uri="{C3380CC4-5D6E-409C-BE32-E72D297353CC}">
                <c16:uniqueId val="{00000001-FF00-4F09-BCF7-3A97BA38BAC3}"/>
              </c:ext>
            </c:extLst>
          </c:dPt>
          <c:dPt>
            <c:idx val="31"/>
            <c:invertIfNegative val="0"/>
            <c:bubble3D val="0"/>
            <c:spPr>
              <a:solidFill>
                <a:srgbClr val="E47225"/>
              </a:solidFill>
              <a:ln>
                <a:noFill/>
              </a:ln>
              <a:effectLst/>
            </c:spPr>
            <c:extLst>
              <c:ext xmlns:c16="http://schemas.microsoft.com/office/drawing/2014/chart" uri="{C3380CC4-5D6E-409C-BE32-E72D297353CC}">
                <c16:uniqueId val="{00000002-FF00-4F09-BCF7-3A97BA38BAC3}"/>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57"/>
              <c:pt idx="0">
                <c:v>San Mateo</c:v>
              </c:pt>
              <c:pt idx="1">
                <c:v>Santa Clara</c:v>
              </c:pt>
              <c:pt idx="2">
                <c:v>Marin</c:v>
              </c:pt>
              <c:pt idx="3">
                <c:v>Monterey</c:v>
              </c:pt>
              <c:pt idx="4">
                <c:v>San Benito</c:v>
              </c:pt>
              <c:pt idx="5">
                <c:v>Nevada</c:v>
              </c:pt>
              <c:pt idx="6">
                <c:v>Contra Costa</c:v>
              </c:pt>
              <c:pt idx="7">
                <c:v>Placer</c:v>
              </c:pt>
              <c:pt idx="8">
                <c:v>San Diego</c:v>
              </c:pt>
              <c:pt idx="9">
                <c:v>Ventura</c:v>
              </c:pt>
              <c:pt idx="10">
                <c:v>Santa Cruz</c:v>
              </c:pt>
              <c:pt idx="11">
                <c:v>Napa</c:v>
              </c:pt>
              <c:pt idx="12">
                <c:v>Stanislaus</c:v>
              </c:pt>
              <c:pt idx="13">
                <c:v>El Dorado</c:v>
              </c:pt>
              <c:pt idx="14">
                <c:v>Solano</c:v>
              </c:pt>
              <c:pt idx="15">
                <c:v>Alameda</c:v>
              </c:pt>
              <c:pt idx="16">
                <c:v>Sacramento</c:v>
              </c:pt>
              <c:pt idx="17">
                <c:v>Orange</c:v>
              </c:pt>
              <c:pt idx="18">
                <c:v>Colusa</c:v>
              </c:pt>
              <c:pt idx="19">
                <c:v>San Luis Obispo</c:v>
              </c:pt>
              <c:pt idx="20">
                <c:v>Sutter</c:v>
              </c:pt>
              <c:pt idx="21">
                <c:v>Glenn</c:v>
              </c:pt>
              <c:pt idx="22">
                <c:v>Sonoma</c:v>
              </c:pt>
              <c:pt idx="23">
                <c:v>Santa Barbara</c:v>
              </c:pt>
              <c:pt idx="24">
                <c:v>California</c:v>
              </c:pt>
              <c:pt idx="25">
                <c:v>Imperial</c:v>
              </c:pt>
              <c:pt idx="26">
                <c:v>Inyo</c:v>
              </c:pt>
              <c:pt idx="27">
                <c:v>San Joaquin</c:v>
              </c:pt>
              <c:pt idx="28">
                <c:v>Statewide Median</c:v>
              </c:pt>
              <c:pt idx="29">
                <c:v>Yolo</c:v>
              </c:pt>
              <c:pt idx="30">
                <c:v>Kings</c:v>
              </c:pt>
              <c:pt idx="31">
                <c:v>Statewide Rate</c:v>
              </c:pt>
              <c:pt idx="32">
                <c:v>San Francisco</c:v>
              </c:pt>
              <c:pt idx="33">
                <c:v>Riverside</c:v>
              </c:pt>
              <c:pt idx="34">
                <c:v>Fresno</c:v>
              </c:pt>
              <c:pt idx="35">
                <c:v>Madera</c:v>
              </c:pt>
              <c:pt idx="36">
                <c:v>Tulare</c:v>
              </c:pt>
              <c:pt idx="37">
                <c:v>Trinity</c:v>
              </c:pt>
              <c:pt idx="38">
                <c:v>Lake</c:v>
              </c:pt>
              <c:pt idx="39">
                <c:v>Merced</c:v>
              </c:pt>
              <c:pt idx="40">
                <c:v>Los Angeles</c:v>
              </c:pt>
              <c:pt idx="41">
                <c:v>Yuba</c:v>
              </c:pt>
              <c:pt idx="42">
                <c:v>Calaveras</c:v>
              </c:pt>
              <c:pt idx="43">
                <c:v>Butte</c:v>
              </c:pt>
              <c:pt idx="44">
                <c:v>Kern</c:v>
              </c:pt>
              <c:pt idx="45">
                <c:v>Tuolumne</c:v>
              </c:pt>
              <c:pt idx="46">
                <c:v>Lassen</c:v>
              </c:pt>
              <c:pt idx="47">
                <c:v>Amador</c:v>
              </c:pt>
              <c:pt idx="48">
                <c:v>Tehama</c:v>
              </c:pt>
              <c:pt idx="49">
                <c:v>Siskiyou</c:v>
              </c:pt>
              <c:pt idx="50">
                <c:v>Humboldt</c:v>
              </c:pt>
              <c:pt idx="51">
                <c:v>Shasta</c:v>
              </c:pt>
              <c:pt idx="52">
                <c:v>Mariposa</c:v>
              </c:pt>
              <c:pt idx="53">
                <c:v>Mendocino</c:v>
              </c:pt>
              <c:pt idx="54">
                <c:v>Del Norte</c:v>
              </c:pt>
              <c:pt idx="55">
                <c:v>Plumas</c:v>
              </c:pt>
              <c:pt idx="56">
                <c:v>Modoc</c:v>
              </c:pt>
            </c:strLit>
          </c:cat>
          <c:val>
            <c:numLit>
              <c:formatCode>General</c:formatCode>
              <c:ptCount val="57"/>
              <c:pt idx="0">
                <c:v>78.521850836302576</c:v>
              </c:pt>
              <c:pt idx="1">
                <c:v>140.08500446765512</c:v>
              </c:pt>
              <c:pt idx="2">
                <c:v>147.7953854996305</c:v>
              </c:pt>
              <c:pt idx="3">
                <c:v>149.22152434191847</c:v>
              </c:pt>
              <c:pt idx="4">
                <c:v>161.94566144681096</c:v>
              </c:pt>
              <c:pt idx="5">
                <c:v>174.73597394337153</c:v>
              </c:pt>
              <c:pt idx="6">
                <c:v>184.31497701963616</c:v>
              </c:pt>
              <c:pt idx="7">
                <c:v>189.76811087346616</c:v>
              </c:pt>
              <c:pt idx="8">
                <c:v>203.2219451729442</c:v>
              </c:pt>
              <c:pt idx="9">
                <c:v>213.23171849092853</c:v>
              </c:pt>
              <c:pt idx="10">
                <c:v>222.30182744805123</c:v>
              </c:pt>
              <c:pt idx="11">
                <c:v>240.62302903605982</c:v>
              </c:pt>
              <c:pt idx="12">
                <c:v>259.11209507512376</c:v>
              </c:pt>
              <c:pt idx="13">
                <c:v>266.02291628884916</c:v>
              </c:pt>
              <c:pt idx="14">
                <c:v>277.44892036271239</c:v>
              </c:pt>
              <c:pt idx="15">
                <c:v>278.63581645736326</c:v>
              </c:pt>
              <c:pt idx="16">
                <c:v>307.5755253212842</c:v>
              </c:pt>
              <c:pt idx="17">
                <c:v>324.75406386992228</c:v>
              </c:pt>
              <c:pt idx="18">
                <c:v>405.69103382246146</c:v>
              </c:pt>
              <c:pt idx="19">
                <c:v>406.37831601611617</c:v>
              </c:pt>
              <c:pt idx="20">
                <c:v>429.63833454177637</c:v>
              </c:pt>
              <c:pt idx="21">
                <c:v>451.59535356197159</c:v>
              </c:pt>
              <c:pt idx="22">
                <c:v>453.91883721859034</c:v>
              </c:pt>
              <c:pt idx="23">
                <c:v>453.99730439100517</c:v>
              </c:pt>
              <c:pt idx="24">
                <c:v>454.55055051489131</c:v>
              </c:pt>
              <c:pt idx="25">
                <c:v>458.24448808254914</c:v>
              </c:pt>
              <c:pt idx="26">
                <c:v>464.47706712786504</c:v>
              </c:pt>
              <c:pt idx="27">
                <c:v>483.98091304177268</c:v>
              </c:pt>
              <c:pt idx="28">
                <c:v>483.98091304177268</c:v>
              </c:pt>
              <c:pt idx="29">
                <c:v>511.90060176860294</c:v>
              </c:pt>
              <c:pt idx="30">
                <c:v>512.55058686921313</c:v>
              </c:pt>
              <c:pt idx="31">
                <c:v>525.0821806772974</c:v>
              </c:pt>
              <c:pt idx="32">
                <c:v>527.79575008199481</c:v>
              </c:pt>
              <c:pt idx="33">
                <c:v>528.62860715409977</c:v>
              </c:pt>
              <c:pt idx="34">
                <c:v>530.1199471832939</c:v>
              </c:pt>
              <c:pt idx="35">
                <c:v>544.03017554040332</c:v>
              </c:pt>
              <c:pt idx="36">
                <c:v>566.95673185993803</c:v>
              </c:pt>
              <c:pt idx="37">
                <c:v>584.50691362083762</c:v>
              </c:pt>
              <c:pt idx="38">
                <c:v>610.40724224715723</c:v>
              </c:pt>
              <c:pt idx="39">
                <c:v>613.40364560617434</c:v>
              </c:pt>
              <c:pt idx="40">
                <c:v>636.74872492640679</c:v>
              </c:pt>
              <c:pt idx="41">
                <c:v>660.55148427188806</c:v>
              </c:pt>
              <c:pt idx="42">
                <c:v>663.52312347366649</c:v>
              </c:pt>
              <c:pt idx="43">
                <c:v>672.93902306571442</c:v>
              </c:pt>
              <c:pt idx="44">
                <c:v>679.39388721685907</c:v>
              </c:pt>
              <c:pt idx="45">
                <c:v>707.88950359677597</c:v>
              </c:pt>
              <c:pt idx="46">
                <c:v>769.53107404015077</c:v>
              </c:pt>
              <c:pt idx="47">
                <c:v>793.15978997128775</c:v>
              </c:pt>
              <c:pt idx="48">
                <c:v>824.06841158431598</c:v>
              </c:pt>
              <c:pt idx="49">
                <c:v>848.0542410714819</c:v>
              </c:pt>
              <c:pt idx="50">
                <c:v>877.89859658722025</c:v>
              </c:pt>
              <c:pt idx="51">
                <c:v>883.38734878893115</c:v>
              </c:pt>
              <c:pt idx="52">
                <c:v>917.55385385726527</c:v>
              </c:pt>
              <c:pt idx="53">
                <c:v>943.47760453731871</c:v>
              </c:pt>
              <c:pt idx="54">
                <c:v>1116.0554137456575</c:v>
              </c:pt>
              <c:pt idx="55">
                <c:v>1193.8625411804032</c:v>
              </c:pt>
              <c:pt idx="56">
                <c:v>1879.3365691332751</c:v>
              </c:pt>
            </c:numLit>
          </c:val>
          <c:extLst>
            <c:ext xmlns:c16="http://schemas.microsoft.com/office/drawing/2014/chart" uri="{C3380CC4-5D6E-409C-BE32-E72D297353CC}">
              <c16:uniqueId val="{00000000-FF00-4F09-BCF7-3A97BA38BAC3}"/>
            </c:ext>
          </c:extLst>
        </c:ser>
        <c:dLbls>
          <c:showLegendKey val="0"/>
          <c:showVal val="0"/>
          <c:showCatName val="0"/>
          <c:showSerName val="0"/>
          <c:showPercent val="0"/>
          <c:showBubbleSize val="0"/>
        </c:dLbls>
        <c:gapWidth val="75"/>
        <c:axId val="244235871"/>
        <c:axId val="244236351"/>
      </c:barChart>
      <c:catAx>
        <c:axId val="24423587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244236351"/>
        <c:crosses val="autoZero"/>
        <c:auto val="1"/>
        <c:lblAlgn val="ctr"/>
        <c:lblOffset val="100"/>
        <c:tickLblSkip val="1"/>
        <c:noMultiLvlLbl val="0"/>
      </c:catAx>
      <c:valAx>
        <c:axId val="24423635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24423587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r>
              <a:rPr lang="en-US" sz="1440" b="1"/>
              <a:t>Follow-Up After Emergency Department Visit for Mental Illness (FUM-30)</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dPt>
            <c:idx val="11"/>
            <c:invertIfNegative val="0"/>
            <c:bubble3D val="0"/>
            <c:spPr>
              <a:solidFill>
                <a:schemeClr val="accent1"/>
              </a:solidFill>
              <a:ln>
                <a:noFill/>
              </a:ln>
              <a:effectLst/>
            </c:spPr>
            <c:extLst>
              <c:ext xmlns:c16="http://schemas.microsoft.com/office/drawing/2014/chart" uri="{C3380CC4-5D6E-409C-BE32-E72D297353CC}">
                <c16:uniqueId val="{00000001-5932-45AC-9070-CDADB09545D5}"/>
              </c:ext>
            </c:extLst>
          </c:dPt>
          <c:dPt>
            <c:idx val="24"/>
            <c:invertIfNegative val="0"/>
            <c:bubble3D val="0"/>
            <c:spPr>
              <a:solidFill>
                <a:srgbClr val="F9A71C"/>
              </a:solidFill>
              <a:ln>
                <a:noFill/>
              </a:ln>
              <a:effectLst/>
            </c:spPr>
            <c:extLst>
              <c:ext xmlns:c16="http://schemas.microsoft.com/office/drawing/2014/chart" uri="{C3380CC4-5D6E-409C-BE32-E72D297353CC}">
                <c16:uniqueId val="{00000003-5932-45AC-9070-CDADB09545D5}"/>
              </c:ext>
            </c:extLst>
          </c:dPt>
          <c:dPt>
            <c:idx val="26"/>
            <c:invertIfNegative val="0"/>
            <c:bubble3D val="0"/>
            <c:spPr>
              <a:solidFill>
                <a:srgbClr val="E47225"/>
              </a:solidFill>
              <a:ln>
                <a:noFill/>
              </a:ln>
              <a:effectLst/>
            </c:spPr>
            <c:extLst>
              <c:ext xmlns:c16="http://schemas.microsoft.com/office/drawing/2014/chart" uri="{C3380CC4-5D6E-409C-BE32-E72D297353CC}">
                <c16:uniqueId val="{00000005-5932-45AC-9070-CDADB09545D5}"/>
              </c:ext>
            </c:extLst>
          </c:dPt>
          <c:dPt>
            <c:idx val="46"/>
            <c:invertIfNegative val="0"/>
            <c:bubble3D val="0"/>
            <c:spPr>
              <a:solidFill>
                <a:schemeClr val="accent1"/>
              </a:solidFill>
              <a:ln>
                <a:noFill/>
              </a:ln>
              <a:effectLst/>
            </c:spPr>
            <c:extLst>
              <c:ext xmlns:c16="http://schemas.microsoft.com/office/drawing/2014/chart" uri="{C3380CC4-5D6E-409C-BE32-E72D297353CC}">
                <c16:uniqueId val="{00000007-5932-45AC-9070-CDADB09545D5}"/>
              </c:ext>
            </c:extLst>
          </c:dPt>
          <c:dLbls>
            <c:numFmt formatCode="0.0%"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50"/>
              <c:pt idx="0">
                <c:v>Fresno</c:v>
              </c:pt>
              <c:pt idx="1">
                <c:v>Mendocino</c:v>
              </c:pt>
              <c:pt idx="2">
                <c:v>Kern</c:v>
              </c:pt>
              <c:pt idx="3">
                <c:v>Del Norte</c:v>
              </c:pt>
              <c:pt idx="4">
                <c:v>Siskiyou</c:v>
              </c:pt>
              <c:pt idx="5">
                <c:v>San Joaquin</c:v>
              </c:pt>
              <c:pt idx="6">
                <c:v>Ventura</c:v>
              </c:pt>
              <c:pt idx="7">
                <c:v>Lake</c:v>
              </c:pt>
              <c:pt idx="8">
                <c:v>Stanislaus</c:v>
              </c:pt>
              <c:pt idx="9">
                <c:v>Solano</c:v>
              </c:pt>
              <c:pt idx="10">
                <c:v>Yolo</c:v>
              </c:pt>
              <c:pt idx="11">
                <c:v>Yuba</c:v>
              </c:pt>
              <c:pt idx="12">
                <c:v>San Diego</c:v>
              </c:pt>
              <c:pt idx="13">
                <c:v>San Francisco</c:v>
              </c:pt>
              <c:pt idx="14">
                <c:v>Calaveras</c:v>
              </c:pt>
              <c:pt idx="15">
                <c:v>Los Angeles</c:v>
              </c:pt>
              <c:pt idx="16">
                <c:v>Shasta</c:v>
              </c:pt>
              <c:pt idx="17">
                <c:v>Madera</c:v>
              </c:pt>
              <c:pt idx="18">
                <c:v>Imperial</c:v>
              </c:pt>
              <c:pt idx="19">
                <c:v>Humboldt</c:v>
              </c:pt>
              <c:pt idx="20">
                <c:v>Orange</c:v>
              </c:pt>
              <c:pt idx="21">
                <c:v>Kings</c:v>
              </c:pt>
              <c:pt idx="22">
                <c:v>Tehama</c:v>
              </c:pt>
              <c:pt idx="23">
                <c:v>San Benito</c:v>
              </c:pt>
              <c:pt idx="24">
                <c:v>Statewide Median</c:v>
              </c:pt>
              <c:pt idx="25">
                <c:v>Monterey</c:v>
              </c:pt>
              <c:pt idx="26">
                <c:v>Statewide Rate</c:v>
              </c:pt>
              <c:pt idx="27">
                <c:v>Napa</c:v>
              </c:pt>
              <c:pt idx="28">
                <c:v>Glenn</c:v>
              </c:pt>
              <c:pt idx="29">
                <c:v>Sutter</c:v>
              </c:pt>
              <c:pt idx="30">
                <c:v>Butte</c:v>
              </c:pt>
              <c:pt idx="31">
                <c:v>Merced</c:v>
              </c:pt>
              <c:pt idx="32">
                <c:v>Sacramento</c:v>
              </c:pt>
              <c:pt idx="33">
                <c:v>Tulare</c:v>
              </c:pt>
              <c:pt idx="34">
                <c:v>Sonoma</c:v>
              </c:pt>
              <c:pt idx="35">
                <c:v>Placer</c:v>
              </c:pt>
              <c:pt idx="36">
                <c:v>Santa Barbara</c:v>
              </c:pt>
              <c:pt idx="37">
                <c:v>Marin</c:v>
              </c:pt>
              <c:pt idx="38">
                <c:v>Amador</c:v>
              </c:pt>
              <c:pt idx="39">
                <c:v>San Luis Obispo</c:v>
              </c:pt>
              <c:pt idx="40">
                <c:v>Nevada</c:v>
              </c:pt>
              <c:pt idx="41">
                <c:v>El Dorado</c:v>
              </c:pt>
              <c:pt idx="42">
                <c:v>Santa Clara</c:v>
              </c:pt>
              <c:pt idx="43">
                <c:v>Alameda</c:v>
              </c:pt>
              <c:pt idx="44">
                <c:v>Contra Costa</c:v>
              </c:pt>
              <c:pt idx="45">
                <c:v>Tuolumne</c:v>
              </c:pt>
              <c:pt idx="46">
                <c:v>Santa Cruz</c:v>
              </c:pt>
              <c:pt idx="47">
                <c:v>Riverside</c:v>
              </c:pt>
              <c:pt idx="48">
                <c:v>San Bernardino</c:v>
              </c:pt>
              <c:pt idx="49">
                <c:v>San Mateo</c:v>
              </c:pt>
            </c:strLit>
          </c:cat>
          <c:val>
            <c:numLit>
              <c:formatCode>General</c:formatCode>
              <c:ptCount val="50"/>
              <c:pt idx="0">
                <c:v>0.15254237288135594</c:v>
              </c:pt>
              <c:pt idx="1">
                <c:v>0.17159763313609466</c:v>
              </c:pt>
              <c:pt idx="2">
                <c:v>0.2119205298013245</c:v>
              </c:pt>
              <c:pt idx="3">
                <c:v>0.23</c:v>
              </c:pt>
              <c:pt idx="4">
                <c:v>0.23809523809523808</c:v>
              </c:pt>
              <c:pt idx="5">
                <c:v>0.24126268320180383</c:v>
              </c:pt>
              <c:pt idx="6">
                <c:v>0.24563318777292575</c:v>
              </c:pt>
              <c:pt idx="7">
                <c:v>0.24873096446700507</c:v>
              </c:pt>
              <c:pt idx="8">
                <c:v>0.26</c:v>
              </c:pt>
              <c:pt idx="9">
                <c:v>0.26600985221674878</c:v>
              </c:pt>
              <c:pt idx="10">
                <c:v>0.27345844504021449</c:v>
              </c:pt>
              <c:pt idx="11">
                <c:v>0.28877005347593582</c:v>
              </c:pt>
              <c:pt idx="12">
                <c:v>0.29182963928726641</c:v>
              </c:pt>
              <c:pt idx="13">
                <c:v>0.29790535298681148</c:v>
              </c:pt>
              <c:pt idx="14">
                <c:v>0.31818181818181818</c:v>
              </c:pt>
              <c:pt idx="15">
                <c:v>0.32156625178984471</c:v>
              </c:pt>
              <c:pt idx="16">
                <c:v>0.32678132678132676</c:v>
              </c:pt>
              <c:pt idx="17">
                <c:v>0.33146067415730335</c:v>
              </c:pt>
              <c:pt idx="18">
                <c:v>0.34594594594594597</c:v>
              </c:pt>
              <c:pt idx="19">
                <c:v>0.34722222222222221</c:v>
              </c:pt>
              <c:pt idx="20">
                <c:v>0.35745222929936304</c:v>
              </c:pt>
              <c:pt idx="21">
                <c:v>0.36075949367088606</c:v>
              </c:pt>
              <c:pt idx="22">
                <c:v>0.36458333333333331</c:v>
              </c:pt>
              <c:pt idx="23">
                <c:v>0.36619718309859156</c:v>
              </c:pt>
              <c:pt idx="24">
                <c:v>0.37278469020400429</c:v>
              </c:pt>
              <c:pt idx="25">
                <c:v>0.37937219730941701</c:v>
              </c:pt>
              <c:pt idx="26">
                <c:v>0.38153156102671598</c:v>
              </c:pt>
              <c:pt idx="27">
                <c:v>0.38532110091743121</c:v>
              </c:pt>
              <c:pt idx="28">
                <c:v>0.38709677419354838</c:v>
              </c:pt>
              <c:pt idx="29">
                <c:v>0.38983050847457629</c:v>
              </c:pt>
              <c:pt idx="30">
                <c:v>0.39577039274924469</c:v>
              </c:pt>
              <c:pt idx="31">
                <c:v>0.40674955595026641</c:v>
              </c:pt>
              <c:pt idx="32">
                <c:v>0.40787269681742044</c:v>
              </c:pt>
              <c:pt idx="33">
                <c:v>0.41168658698539179</c:v>
              </c:pt>
              <c:pt idx="34">
                <c:v>0.42926829268292682</c:v>
              </c:pt>
              <c:pt idx="35">
                <c:v>0.42954545454545456</c:v>
              </c:pt>
              <c:pt idx="36">
                <c:v>0.43698468786808009</c:v>
              </c:pt>
              <c:pt idx="37">
                <c:v>0.44751381215469616</c:v>
              </c:pt>
              <c:pt idx="38">
                <c:v>0.45588235294117646</c:v>
              </c:pt>
              <c:pt idx="39">
                <c:v>0.46418338108882523</c:v>
              </c:pt>
              <c:pt idx="40">
                <c:v>0.48044692737430167</c:v>
              </c:pt>
              <c:pt idx="41">
                <c:v>0.48130841121495327</c:v>
              </c:pt>
              <c:pt idx="42">
                <c:v>0.48226351351351349</c:v>
              </c:pt>
              <c:pt idx="43">
                <c:v>0.48299912816041846</c:v>
              </c:pt>
              <c:pt idx="44">
                <c:v>0.53525641025641024</c:v>
              </c:pt>
              <c:pt idx="45">
                <c:v>0.55000000000000004</c:v>
              </c:pt>
              <c:pt idx="46">
                <c:v>0.57407407407407407</c:v>
              </c:pt>
              <c:pt idx="47">
                <c:v>0.62023562023562029</c:v>
              </c:pt>
              <c:pt idx="48">
                <c:v>0.627175632911392</c:v>
              </c:pt>
              <c:pt idx="49">
                <c:v>0.63398692810457513</c:v>
              </c:pt>
            </c:numLit>
          </c:val>
          <c:extLst>
            <c:ext xmlns:c16="http://schemas.microsoft.com/office/drawing/2014/chart" uri="{C3380CC4-5D6E-409C-BE32-E72D297353CC}">
              <c16:uniqueId val="{00000008-5932-45AC-9070-CDADB09545D5}"/>
            </c:ext>
          </c:extLst>
        </c:ser>
        <c:dLbls>
          <c:dLblPos val="outEnd"/>
          <c:showLegendKey val="0"/>
          <c:showVal val="1"/>
          <c:showCatName val="0"/>
          <c:showSerName val="0"/>
          <c:showPercent val="0"/>
          <c:showBubbleSize val="0"/>
        </c:dLbls>
        <c:gapWidth val="75"/>
        <c:axId val="1469923519"/>
        <c:axId val="1469923999"/>
      </c:barChart>
      <c:catAx>
        <c:axId val="146992351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1469923999"/>
        <c:crosses val="autoZero"/>
        <c:auto val="1"/>
        <c:lblAlgn val="ctr"/>
        <c:lblOffset val="100"/>
        <c:noMultiLvlLbl val="0"/>
      </c:catAx>
      <c:valAx>
        <c:axId val="1469923999"/>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1469923519"/>
        <c:crosses val="autoZero"/>
        <c:crossBetween val="between"/>
      </c:valAx>
      <c:spPr>
        <a:noFill/>
        <a:ln>
          <a:noFill/>
        </a:ln>
        <a:effectLst/>
      </c:spPr>
    </c:plotArea>
    <c:plotVisOnly val="1"/>
    <c:dispBlanksAs val="zero"/>
    <c:showDLblsOverMax val="0"/>
    <c:extLst/>
  </c:chart>
  <c:spPr>
    <a:solidFill>
      <a:schemeClr val="bg1"/>
    </a:solidFill>
    <a:ln w="9525" cap="flat" cmpd="sng" algn="ctr">
      <a:solidFill>
        <a:schemeClr val="tx1">
          <a:lumMod val="15000"/>
          <a:lumOff val="85000"/>
        </a:schemeClr>
      </a:solidFill>
      <a:round/>
    </a:ln>
    <a:effectLst/>
  </c:spPr>
  <c:txPr>
    <a:bodyPr/>
    <a:lstStyle/>
    <a:p>
      <a:pPr>
        <a:defRPr>
          <a:latin typeface="Segoe UI" panose="020B0502040204020203" pitchFamily="34" charset="0"/>
          <a:cs typeface="Segoe UI" panose="020B0502040204020203" pitchFamily="34" charset="0"/>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r>
              <a:rPr lang="en-US" sz="1440" b="1"/>
              <a:t>Follow-Up After Emergency Department Visit for Substance Use (FUA-30)</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dPt>
            <c:idx val="6"/>
            <c:invertIfNegative val="0"/>
            <c:bubble3D val="0"/>
            <c:spPr>
              <a:solidFill>
                <a:schemeClr val="accent1"/>
              </a:solidFill>
              <a:ln>
                <a:noFill/>
              </a:ln>
              <a:effectLst/>
            </c:spPr>
            <c:extLst>
              <c:ext xmlns:c16="http://schemas.microsoft.com/office/drawing/2014/chart" uri="{C3380CC4-5D6E-409C-BE32-E72D297353CC}">
                <c16:uniqueId val="{00000001-9CAC-4979-87AE-898216B085C1}"/>
              </c:ext>
            </c:extLst>
          </c:dPt>
          <c:dPt>
            <c:idx val="12"/>
            <c:invertIfNegative val="0"/>
            <c:bubble3D val="0"/>
            <c:spPr>
              <a:solidFill>
                <a:schemeClr val="accent1"/>
              </a:solidFill>
              <a:ln>
                <a:noFill/>
              </a:ln>
              <a:effectLst/>
            </c:spPr>
            <c:extLst>
              <c:ext xmlns:c16="http://schemas.microsoft.com/office/drawing/2014/chart" uri="{C3380CC4-5D6E-409C-BE32-E72D297353CC}">
                <c16:uniqueId val="{00000003-9CAC-4979-87AE-898216B085C1}"/>
              </c:ext>
            </c:extLst>
          </c:dPt>
          <c:dPt>
            <c:idx val="18"/>
            <c:invertIfNegative val="0"/>
            <c:bubble3D val="0"/>
            <c:spPr>
              <a:solidFill>
                <a:srgbClr val="E47225"/>
              </a:solidFill>
              <a:ln>
                <a:noFill/>
              </a:ln>
              <a:effectLst/>
            </c:spPr>
            <c:extLst>
              <c:ext xmlns:c16="http://schemas.microsoft.com/office/drawing/2014/chart" uri="{C3380CC4-5D6E-409C-BE32-E72D297353CC}">
                <c16:uniqueId val="{00000005-9CAC-4979-87AE-898216B085C1}"/>
              </c:ext>
            </c:extLst>
          </c:dPt>
          <c:dPt>
            <c:idx val="29"/>
            <c:invertIfNegative val="0"/>
            <c:bubble3D val="0"/>
            <c:spPr>
              <a:solidFill>
                <a:srgbClr val="F9A71C"/>
              </a:solidFill>
              <a:ln>
                <a:noFill/>
              </a:ln>
              <a:effectLst/>
            </c:spPr>
            <c:extLst>
              <c:ext xmlns:c16="http://schemas.microsoft.com/office/drawing/2014/chart" uri="{C3380CC4-5D6E-409C-BE32-E72D297353CC}">
                <c16:uniqueId val="{00000007-9CAC-4979-87AE-898216B085C1}"/>
              </c:ext>
            </c:extLst>
          </c:dPt>
          <c:dLbls>
            <c:numFmt formatCode="0.0%"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57"/>
              <c:pt idx="0">
                <c:v>Madera</c:v>
              </c:pt>
              <c:pt idx="1">
                <c:v>Lassen</c:v>
              </c:pt>
              <c:pt idx="2">
                <c:v>Orange</c:v>
              </c:pt>
              <c:pt idx="3">
                <c:v>Los Angeles</c:v>
              </c:pt>
              <c:pt idx="4">
                <c:v>Riverside</c:v>
              </c:pt>
              <c:pt idx="5">
                <c:v>Solano</c:v>
              </c:pt>
              <c:pt idx="6">
                <c:v>Tuolumne</c:v>
              </c:pt>
              <c:pt idx="7">
                <c:v>Tehama</c:v>
              </c:pt>
              <c:pt idx="8">
                <c:v>Kern</c:v>
              </c:pt>
              <c:pt idx="9">
                <c:v>San Joaquin</c:v>
              </c:pt>
              <c:pt idx="10">
                <c:v>Sonoma</c:v>
              </c:pt>
              <c:pt idx="11">
                <c:v>San Bernardino</c:v>
              </c:pt>
              <c:pt idx="12">
                <c:v>Del Norte</c:v>
              </c:pt>
              <c:pt idx="13">
                <c:v>Fresno</c:v>
              </c:pt>
              <c:pt idx="14">
                <c:v>Calaveras</c:v>
              </c:pt>
              <c:pt idx="15">
                <c:v>Merced</c:v>
              </c:pt>
              <c:pt idx="16">
                <c:v>Stanislaus</c:v>
              </c:pt>
              <c:pt idx="17">
                <c:v>Contra Costa</c:v>
              </c:pt>
              <c:pt idx="18">
                <c:v>Statewide Rate</c:v>
              </c:pt>
              <c:pt idx="19">
                <c:v>Santa Clara</c:v>
              </c:pt>
              <c:pt idx="20">
                <c:v>Napa</c:v>
              </c:pt>
              <c:pt idx="21">
                <c:v>San Diego</c:v>
              </c:pt>
              <c:pt idx="22">
                <c:v>Sutter</c:v>
              </c:pt>
              <c:pt idx="23">
                <c:v>Alameda</c:v>
              </c:pt>
              <c:pt idx="24">
                <c:v>San Francisco</c:v>
              </c:pt>
              <c:pt idx="25">
                <c:v>Siskiyou</c:v>
              </c:pt>
              <c:pt idx="26">
                <c:v>Lake</c:v>
              </c:pt>
              <c:pt idx="27">
                <c:v>Mariposa</c:v>
              </c:pt>
              <c:pt idx="28">
                <c:v>Sacramento</c:v>
              </c:pt>
              <c:pt idx="29">
                <c:v>Statewide Median</c:v>
              </c:pt>
              <c:pt idx="30">
                <c:v>Tulare</c:v>
              </c:pt>
              <c:pt idx="31">
                <c:v>Yolo</c:v>
              </c:pt>
              <c:pt idx="32">
                <c:v>Santa Cruz</c:v>
              </c:pt>
              <c:pt idx="33">
                <c:v>Mendocino</c:v>
              </c:pt>
              <c:pt idx="34">
                <c:v>Kings</c:v>
              </c:pt>
              <c:pt idx="35">
                <c:v>Butte</c:v>
              </c:pt>
              <c:pt idx="36">
                <c:v>Santa Barbara</c:v>
              </c:pt>
              <c:pt idx="37">
                <c:v>Glenn</c:v>
              </c:pt>
              <c:pt idx="38">
                <c:v>Yuba</c:v>
              </c:pt>
              <c:pt idx="39">
                <c:v>San Mateo</c:v>
              </c:pt>
              <c:pt idx="40">
                <c:v>Shasta</c:v>
              </c:pt>
              <c:pt idx="41">
                <c:v>Humboldt</c:v>
              </c:pt>
              <c:pt idx="42">
                <c:v>Amador</c:v>
              </c:pt>
              <c:pt idx="43">
                <c:v>Colusa</c:v>
              </c:pt>
              <c:pt idx="44">
                <c:v>Inyo</c:v>
              </c:pt>
              <c:pt idx="45">
                <c:v>Marin</c:v>
              </c:pt>
              <c:pt idx="46">
                <c:v>Plumas</c:v>
              </c:pt>
              <c:pt idx="47">
                <c:v>San Benito</c:v>
              </c:pt>
              <c:pt idx="48">
                <c:v>Placer</c:v>
              </c:pt>
              <c:pt idx="49">
                <c:v>San Luis Obispo</c:v>
              </c:pt>
              <c:pt idx="50">
                <c:v>Monterey</c:v>
              </c:pt>
              <c:pt idx="51">
                <c:v>Imperial</c:v>
              </c:pt>
              <c:pt idx="52">
                <c:v>El Dorado</c:v>
              </c:pt>
              <c:pt idx="53">
                <c:v>Nevada</c:v>
              </c:pt>
              <c:pt idx="54">
                <c:v>Trinity</c:v>
              </c:pt>
              <c:pt idx="55">
                <c:v>Modoc</c:v>
              </c:pt>
              <c:pt idx="56">
                <c:v>Ventura</c:v>
              </c:pt>
            </c:strLit>
          </c:cat>
          <c:val>
            <c:numLit>
              <c:formatCode>General</c:formatCode>
              <c:ptCount val="57"/>
              <c:pt idx="0">
                <c:v>0.16587677725118483</c:v>
              </c:pt>
              <c:pt idx="1">
                <c:v>0.21505376344086022</c:v>
              </c:pt>
              <c:pt idx="2">
                <c:v>0.22075960293482952</c:v>
              </c:pt>
              <c:pt idx="3">
                <c:v>0.23146781700533545</c:v>
              </c:pt>
              <c:pt idx="4">
                <c:v>0.24365274365274364</c:v>
              </c:pt>
              <c:pt idx="5">
                <c:v>0.24379719525350593</c:v>
              </c:pt>
              <c:pt idx="6">
                <c:v>0.24444444444444444</c:v>
              </c:pt>
              <c:pt idx="7">
                <c:v>0.24691358024691357</c:v>
              </c:pt>
              <c:pt idx="8">
                <c:v>0.24930491195551435</c:v>
              </c:pt>
              <c:pt idx="9">
                <c:v>0.25058962264150941</c:v>
              </c:pt>
              <c:pt idx="10">
                <c:v>0.2510460251046025</c:v>
              </c:pt>
              <c:pt idx="11">
                <c:v>0.25107096293537001</c:v>
              </c:pt>
              <c:pt idx="12">
                <c:v>0.25443786982248523</c:v>
              </c:pt>
              <c:pt idx="13">
                <c:v>0.25540958268933539</c:v>
              </c:pt>
              <c:pt idx="14">
                <c:v>0.25925925925925924</c:v>
              </c:pt>
              <c:pt idx="15">
                <c:v>0.26896551724137929</c:v>
              </c:pt>
              <c:pt idx="16">
                <c:v>0.26968641114982578</c:v>
              </c:pt>
              <c:pt idx="17">
                <c:v>0.28631201434548714</c:v>
              </c:pt>
              <c:pt idx="18">
                <c:v>0.287590129098033</c:v>
              </c:pt>
              <c:pt idx="19">
                <c:v>0.28842014636246233</c:v>
              </c:pt>
              <c:pt idx="20">
                <c:v>0.29074889867841408</c:v>
              </c:pt>
              <c:pt idx="21">
                <c:v>0.29594202898550726</c:v>
              </c:pt>
              <c:pt idx="22">
                <c:v>0.29657794676806082</c:v>
              </c:pt>
              <c:pt idx="23">
                <c:v>0.29694629694629693</c:v>
              </c:pt>
              <c:pt idx="24">
                <c:v>0.29783579525936105</c:v>
              </c:pt>
              <c:pt idx="25">
                <c:v>0.29906542056074764</c:v>
              </c:pt>
              <c:pt idx="26">
                <c:v>0.29970326409495551</c:v>
              </c:pt>
              <c:pt idx="27">
                <c:v>0.30232558139534882</c:v>
              </c:pt>
              <c:pt idx="28">
                <c:v>0.30291777188328911</c:v>
              </c:pt>
              <c:pt idx="29">
                <c:v>0.30291777188328911</c:v>
              </c:pt>
              <c:pt idx="30">
                <c:v>0.30740181268882177</c:v>
              </c:pt>
              <c:pt idx="31">
                <c:v>0.30799220272904482</c:v>
              </c:pt>
              <c:pt idx="32">
                <c:v>0.3125</c:v>
              </c:pt>
              <c:pt idx="33">
                <c:v>0.32329317269076308</c:v>
              </c:pt>
              <c:pt idx="34">
                <c:v>0.32467532467532467</c:v>
              </c:pt>
              <c:pt idx="35">
                <c:v>0.32921810699588477</c:v>
              </c:pt>
              <c:pt idx="36">
                <c:v>0.33396226415094338</c:v>
              </c:pt>
              <c:pt idx="37">
                <c:v>0.34920634920634919</c:v>
              </c:pt>
              <c:pt idx="38">
                <c:v>0.35018050541516199</c:v>
              </c:pt>
              <c:pt idx="39">
                <c:v>0.35041841004184099</c:v>
              </c:pt>
              <c:pt idx="40">
                <c:v>0.36631578947368421</c:v>
              </c:pt>
              <c:pt idx="41">
                <c:v>0.36760925449871468</c:v>
              </c:pt>
              <c:pt idx="42">
                <c:v>0.36781609195402298</c:v>
              </c:pt>
              <c:pt idx="43">
                <c:v>0.37142857142857144</c:v>
              </c:pt>
              <c:pt idx="44">
                <c:v>0.37142857142857144</c:v>
              </c:pt>
              <c:pt idx="45">
                <c:v>0.37391304347826088</c:v>
              </c:pt>
              <c:pt idx="46">
                <c:v>0.38095238095238093</c:v>
              </c:pt>
              <c:pt idx="47">
                <c:v>0.38095238095238093</c:v>
              </c:pt>
              <c:pt idx="48">
                <c:v>0.38142620232172469</c:v>
              </c:pt>
              <c:pt idx="49">
                <c:v>0.38924455825864279</c:v>
              </c:pt>
              <c:pt idx="50">
                <c:v>0.41374570446735393</c:v>
              </c:pt>
              <c:pt idx="51">
                <c:v>0.41379310344827586</c:v>
              </c:pt>
              <c:pt idx="52">
                <c:v>0.43647540983606559</c:v>
              </c:pt>
              <c:pt idx="53">
                <c:v>0.45202020202020204</c:v>
              </c:pt>
              <c:pt idx="54">
                <c:v>0.45652173913043476</c:v>
              </c:pt>
              <c:pt idx="55">
                <c:v>0.57692307692307687</c:v>
              </c:pt>
              <c:pt idx="56">
                <c:v>0.80775716694772348</c:v>
              </c:pt>
            </c:numLit>
          </c:val>
          <c:extLst>
            <c:ext xmlns:c16="http://schemas.microsoft.com/office/drawing/2014/chart" uri="{C3380CC4-5D6E-409C-BE32-E72D297353CC}">
              <c16:uniqueId val="{00000008-9CAC-4979-87AE-898216B085C1}"/>
            </c:ext>
          </c:extLst>
        </c:ser>
        <c:dLbls>
          <c:dLblPos val="outEnd"/>
          <c:showLegendKey val="0"/>
          <c:showVal val="1"/>
          <c:showCatName val="0"/>
          <c:showSerName val="0"/>
          <c:showPercent val="0"/>
          <c:showBubbleSize val="0"/>
        </c:dLbls>
        <c:gapWidth val="75"/>
        <c:axId val="1469923519"/>
        <c:axId val="1469923999"/>
      </c:barChart>
      <c:catAx>
        <c:axId val="146992351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1469923999"/>
        <c:crosses val="autoZero"/>
        <c:auto val="1"/>
        <c:lblAlgn val="ctr"/>
        <c:lblOffset val="100"/>
        <c:noMultiLvlLbl val="0"/>
      </c:catAx>
      <c:valAx>
        <c:axId val="1469923999"/>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1469923519"/>
        <c:crosses val="autoZero"/>
        <c:crossBetween val="between"/>
      </c:valAx>
      <c:spPr>
        <a:noFill/>
        <a:ln>
          <a:noFill/>
        </a:ln>
        <a:effectLst/>
      </c:spPr>
    </c:plotArea>
    <c:plotVisOnly val="1"/>
    <c:dispBlanksAs val="zero"/>
    <c:showDLblsOverMax val="0"/>
    <c:extLst/>
  </c:chart>
  <c:spPr>
    <a:solidFill>
      <a:schemeClr val="bg1"/>
    </a:solidFill>
    <a:ln w="9525" cap="flat" cmpd="sng" algn="ctr">
      <a:solidFill>
        <a:schemeClr val="tx1">
          <a:lumMod val="15000"/>
          <a:lumOff val="85000"/>
        </a:schemeClr>
      </a:solidFill>
      <a:round/>
    </a:ln>
    <a:effectLst/>
  </c:spPr>
  <c:txPr>
    <a:bodyPr/>
    <a:lstStyle/>
    <a:p>
      <a:pPr>
        <a:defRPr>
          <a:latin typeface="Segoe UI" panose="020B0502040204020203" pitchFamily="34" charset="0"/>
          <a:cs typeface="Segoe UI" panose="020B0502040204020203" pitchFamily="34" charset="0"/>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r>
              <a:rPr lang="en-US" sz="1440" b="1">
                <a:latin typeface="Segoe UI" panose="020B0502040204020203" pitchFamily="34" charset="0"/>
                <a:ea typeface="Calibri" panose="020F0502020204030204" pitchFamily="34" charset="0"/>
                <a:cs typeface="Segoe UI" panose="020B0502040204020203" pitchFamily="34" charset="0"/>
              </a:rPr>
              <a:t>Adults that Needed Help for Emotional/Mental</a:t>
            </a:r>
            <a:r>
              <a:rPr lang="en-US" sz="1440" b="1" baseline="0">
                <a:latin typeface="Segoe UI" panose="020B0502040204020203" pitchFamily="34" charset="0"/>
                <a:ea typeface="Calibri" panose="020F0502020204030204" pitchFamily="34" charset="0"/>
                <a:cs typeface="Segoe UI" panose="020B0502040204020203" pitchFamily="34" charset="0"/>
              </a:rPr>
              <a:t> Health Problems or Use of Alcohol/Drugs who had No Visits for Mental Health/Drug/Alcohol Issues in Past Year</a:t>
            </a:r>
            <a:endParaRPr lang="en-US" sz="1440" i="1">
              <a:latin typeface="Segoe UI" panose="020B0502040204020203" pitchFamily="34" charset="0"/>
              <a:ea typeface="Calibri" panose="020F0502020204030204" pitchFamily="34" charset="0"/>
              <a:cs typeface="Segoe UI" panose="020B0502040204020203" pitchFamily="34" charset="0"/>
            </a:endParaRP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title>
    <c:autoTitleDeleted val="0"/>
    <c:pivotFmts>
      <c:pivotFmt>
        <c:idx val="0"/>
        <c:spPr>
          <a:solidFill>
            <a:srgbClr val="E4722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2D6E8D"/>
          </a:solidFill>
          <a:ln>
            <a:noFill/>
          </a:ln>
          <a:effectLst/>
        </c:spPr>
      </c:pivotFmt>
      <c:pivotFmt>
        <c:idx val="2"/>
        <c:spPr>
          <a:solidFill>
            <a:srgbClr val="1F456B"/>
          </a:solidFill>
          <a:ln>
            <a:noFill/>
          </a:ln>
          <a:effectLst/>
        </c:spPr>
      </c:pivotFmt>
      <c:pivotFmt>
        <c:idx val="3"/>
        <c:spPr>
          <a:solidFill>
            <a:srgbClr val="E4722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2D6E8D"/>
          </a:solidFill>
          <a:ln>
            <a:noFill/>
          </a:ln>
          <a:effectLst/>
        </c:spPr>
      </c:pivotFmt>
      <c:pivotFmt>
        <c:idx val="5"/>
        <c:spPr>
          <a:solidFill>
            <a:srgbClr val="1F456B"/>
          </a:solidFill>
          <a:ln>
            <a:noFill/>
          </a:ln>
          <a:effectLst/>
        </c:spPr>
      </c:pivotFmt>
    </c:pivotFmts>
    <c:plotArea>
      <c:layout/>
      <c:barChart>
        <c:barDir val="bar"/>
        <c:grouping val="clustered"/>
        <c:varyColors val="0"/>
        <c:ser>
          <c:idx val="0"/>
          <c:order val="0"/>
          <c:tx>
            <c:v>0 visit </c:v>
          </c:tx>
          <c:spPr>
            <a:solidFill>
              <a:srgbClr val="E47225"/>
            </a:solidFill>
            <a:ln>
              <a:noFill/>
            </a:ln>
            <a:effectLst/>
          </c:spPr>
          <c:invertIfNegative val="0"/>
          <c:dPt>
            <c:idx val="27"/>
            <c:invertIfNegative val="0"/>
            <c:bubble3D val="0"/>
            <c:spPr>
              <a:solidFill>
                <a:srgbClr val="2D6E8D"/>
              </a:solidFill>
              <a:ln>
                <a:noFill/>
              </a:ln>
              <a:effectLst/>
            </c:spPr>
            <c:extLst>
              <c:ext xmlns:c16="http://schemas.microsoft.com/office/drawing/2014/chart" uri="{C3380CC4-5D6E-409C-BE32-E72D297353CC}">
                <c16:uniqueId val="{00000001-BB45-4A30-ABD8-F8DE6B4EBA81}"/>
              </c:ext>
            </c:extLst>
          </c:dPt>
          <c:dPt>
            <c:idx val="30"/>
            <c:invertIfNegative val="0"/>
            <c:bubble3D val="0"/>
            <c:spPr>
              <a:solidFill>
                <a:srgbClr val="1F456B"/>
              </a:solidFill>
              <a:ln>
                <a:noFill/>
              </a:ln>
              <a:effectLst/>
            </c:spPr>
            <c:extLst>
              <c:ext xmlns:c16="http://schemas.microsoft.com/office/drawing/2014/chart" uri="{C3380CC4-5D6E-409C-BE32-E72D297353CC}">
                <c16:uniqueId val="{00000003-BB45-4A30-ABD8-F8DE6B4EBA81}"/>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60"/>
              <c:pt idx="0">
                <c:v>Mendocino</c:v>
              </c:pt>
              <c:pt idx="1">
                <c:v>Glenn</c:v>
              </c:pt>
              <c:pt idx="2">
                <c:v>Colusa</c:v>
              </c:pt>
              <c:pt idx="3">
                <c:v>Tehama</c:v>
              </c:pt>
              <c:pt idx="4">
                <c:v>Sutter</c:v>
              </c:pt>
              <c:pt idx="5">
                <c:v>Butte</c:v>
              </c:pt>
              <c:pt idx="6">
                <c:v>Imperial</c:v>
              </c:pt>
              <c:pt idx="7">
                <c:v>El Dorado</c:v>
              </c:pt>
              <c:pt idx="8">
                <c:v>Santa Cruz</c:v>
              </c:pt>
              <c:pt idx="9">
                <c:v>San Luis Obispo</c:v>
              </c:pt>
              <c:pt idx="10">
                <c:v>Sacramento</c:v>
              </c:pt>
              <c:pt idx="11">
                <c:v>Shasta</c:v>
              </c:pt>
              <c:pt idx="12">
                <c:v>San Mateo</c:v>
              </c:pt>
              <c:pt idx="13">
                <c:v>Yolo</c:v>
              </c:pt>
              <c:pt idx="14">
                <c:v>Santa Barbara</c:v>
              </c:pt>
              <c:pt idx="15">
                <c:v>Contra Costa</c:v>
              </c:pt>
              <c:pt idx="16">
                <c:v>Lake</c:v>
              </c:pt>
              <c:pt idx="17">
                <c:v>San Francisco</c:v>
              </c:pt>
              <c:pt idx="18">
                <c:v>Humboldt</c:v>
              </c:pt>
              <c:pt idx="19">
                <c:v>Santa Clara</c:v>
              </c:pt>
              <c:pt idx="20">
                <c:v>Marin</c:v>
              </c:pt>
              <c:pt idx="21">
                <c:v>Orange</c:v>
              </c:pt>
              <c:pt idx="22">
                <c:v>Riverside</c:v>
              </c:pt>
              <c:pt idx="23">
                <c:v>Placer</c:v>
              </c:pt>
              <c:pt idx="24">
                <c:v>Alameda</c:v>
              </c:pt>
              <c:pt idx="25">
                <c:v>Fresno</c:v>
              </c:pt>
              <c:pt idx="26">
                <c:v>San Diego</c:v>
              </c:pt>
              <c:pt idx="27">
                <c:v>Statewide Rate</c:v>
              </c:pt>
              <c:pt idx="28">
                <c:v>Nevada</c:v>
              </c:pt>
              <c:pt idx="29">
                <c:v>Los Angeles</c:v>
              </c:pt>
              <c:pt idx="30">
                <c:v>Statewide Median</c:v>
              </c:pt>
              <c:pt idx="31">
                <c:v>Kings</c:v>
              </c:pt>
              <c:pt idx="32">
                <c:v>Stanislaus</c:v>
              </c:pt>
              <c:pt idx="33">
                <c:v>Napa</c:v>
              </c:pt>
              <c:pt idx="34">
                <c:v>Merced</c:v>
              </c:pt>
              <c:pt idx="35">
                <c:v>Kern</c:v>
              </c:pt>
              <c:pt idx="36">
                <c:v>Ventura</c:v>
              </c:pt>
              <c:pt idx="37">
                <c:v>Solano</c:v>
              </c:pt>
              <c:pt idx="38">
                <c:v>Modoc</c:v>
              </c:pt>
              <c:pt idx="39">
                <c:v>Plumas</c:v>
              </c:pt>
              <c:pt idx="40">
                <c:v>Del Norte</c:v>
              </c:pt>
              <c:pt idx="41">
                <c:v>Sierra</c:v>
              </c:pt>
              <c:pt idx="42">
                <c:v>Lassen</c:v>
              </c:pt>
              <c:pt idx="43">
                <c:v>Siskiyou</c:v>
              </c:pt>
              <c:pt idx="44">
                <c:v>Trinity</c:v>
              </c:pt>
              <c:pt idx="45">
                <c:v>Yuba</c:v>
              </c:pt>
              <c:pt idx="46">
                <c:v>Sonoma</c:v>
              </c:pt>
              <c:pt idx="47">
                <c:v>San Bernardino</c:v>
              </c:pt>
              <c:pt idx="48">
                <c:v>San Joaquin</c:v>
              </c:pt>
              <c:pt idx="49">
                <c:v>San Benito</c:v>
              </c:pt>
              <c:pt idx="50">
                <c:v>Tulare</c:v>
              </c:pt>
              <c:pt idx="51">
                <c:v>Amador</c:v>
              </c:pt>
              <c:pt idx="52">
                <c:v>Inyo</c:v>
              </c:pt>
              <c:pt idx="53">
                <c:v>Calaveras</c:v>
              </c:pt>
              <c:pt idx="54">
                <c:v>Mono</c:v>
              </c:pt>
              <c:pt idx="55">
                <c:v>Tuolumne</c:v>
              </c:pt>
              <c:pt idx="56">
                <c:v>Mariposa</c:v>
              </c:pt>
              <c:pt idx="57">
                <c:v>Alpine</c:v>
              </c:pt>
              <c:pt idx="58">
                <c:v>Monterey</c:v>
              </c:pt>
              <c:pt idx="59">
                <c:v>Madera</c:v>
              </c:pt>
            </c:strLit>
          </c:cat>
          <c:val>
            <c:numLit>
              <c:formatCode>General</c:formatCode>
              <c:ptCount val="60"/>
              <c:pt idx="0">
                <c:v>0.23499999999999999</c:v>
              </c:pt>
              <c:pt idx="1">
                <c:v>0.26300000000000001</c:v>
              </c:pt>
              <c:pt idx="2">
                <c:v>0.26300000000000001</c:v>
              </c:pt>
              <c:pt idx="3">
                <c:v>0.26300000000000001</c:v>
              </c:pt>
              <c:pt idx="4">
                <c:v>0.27100000000000002</c:v>
              </c:pt>
              <c:pt idx="5">
                <c:v>0.32500000000000001</c:v>
              </c:pt>
              <c:pt idx="6">
                <c:v>0.33700000000000002</c:v>
              </c:pt>
              <c:pt idx="7">
                <c:v>0.36700000000000005</c:v>
              </c:pt>
              <c:pt idx="8">
                <c:v>0.36799999999999999</c:v>
              </c:pt>
              <c:pt idx="9">
                <c:v>0.38299999999999995</c:v>
              </c:pt>
              <c:pt idx="10">
                <c:v>0.38900000000000001</c:v>
              </c:pt>
              <c:pt idx="11">
                <c:v>0.39600000000000002</c:v>
              </c:pt>
              <c:pt idx="12">
                <c:v>0.39700000000000002</c:v>
              </c:pt>
              <c:pt idx="13">
                <c:v>0.41</c:v>
              </c:pt>
              <c:pt idx="14">
                <c:v>0.41099999999999998</c:v>
              </c:pt>
              <c:pt idx="15">
                <c:v>0.41600000000000004</c:v>
              </c:pt>
              <c:pt idx="16">
                <c:v>0.42100000000000004</c:v>
              </c:pt>
              <c:pt idx="17">
                <c:v>0.42100000000000004</c:v>
              </c:pt>
              <c:pt idx="18">
                <c:v>0.42299999999999999</c:v>
              </c:pt>
              <c:pt idx="19">
                <c:v>0.42799999999999999</c:v>
              </c:pt>
              <c:pt idx="20">
                <c:v>0.43200000000000005</c:v>
              </c:pt>
              <c:pt idx="21">
                <c:v>0.436</c:v>
              </c:pt>
              <c:pt idx="22">
                <c:v>0.43700000000000006</c:v>
              </c:pt>
              <c:pt idx="23">
                <c:v>0.45200000000000001</c:v>
              </c:pt>
              <c:pt idx="24">
                <c:v>0.45399999999999996</c:v>
              </c:pt>
              <c:pt idx="25">
                <c:v>0.47200000000000003</c:v>
              </c:pt>
              <c:pt idx="26">
                <c:v>0.48</c:v>
              </c:pt>
              <c:pt idx="27">
                <c:v>0.48431034482758628</c:v>
              </c:pt>
              <c:pt idx="28">
                <c:v>0.48599999999999999</c:v>
              </c:pt>
              <c:pt idx="29">
                <c:v>0.504</c:v>
              </c:pt>
              <c:pt idx="30">
                <c:v>0.505</c:v>
              </c:pt>
              <c:pt idx="31">
                <c:v>0.50600000000000001</c:v>
              </c:pt>
              <c:pt idx="32">
                <c:v>0.51400000000000001</c:v>
              </c:pt>
              <c:pt idx="33">
                <c:v>0.51800000000000002</c:v>
              </c:pt>
              <c:pt idx="34">
                <c:v>0.52600000000000002</c:v>
              </c:pt>
              <c:pt idx="35">
                <c:v>0.52800000000000002</c:v>
              </c:pt>
              <c:pt idx="36">
                <c:v>0.53100000000000003</c:v>
              </c:pt>
              <c:pt idx="37">
                <c:v>0.54400000000000004</c:v>
              </c:pt>
              <c:pt idx="38">
                <c:v>0.55000000000000004</c:v>
              </c:pt>
              <c:pt idx="39">
                <c:v>0.55000000000000004</c:v>
              </c:pt>
              <c:pt idx="40">
                <c:v>0.55000000000000004</c:v>
              </c:pt>
              <c:pt idx="41">
                <c:v>0.55000000000000004</c:v>
              </c:pt>
              <c:pt idx="42">
                <c:v>0.55000000000000004</c:v>
              </c:pt>
              <c:pt idx="43">
                <c:v>0.55000000000000004</c:v>
              </c:pt>
              <c:pt idx="44">
                <c:v>0.55000000000000004</c:v>
              </c:pt>
              <c:pt idx="45">
                <c:v>0.55299999999999994</c:v>
              </c:pt>
              <c:pt idx="46">
                <c:v>0.55600000000000005</c:v>
              </c:pt>
              <c:pt idx="47">
                <c:v>0.56000000000000005</c:v>
              </c:pt>
              <c:pt idx="48">
                <c:v>0.59299999999999997</c:v>
              </c:pt>
              <c:pt idx="49">
                <c:v>0.61199999999999999</c:v>
              </c:pt>
              <c:pt idx="50">
                <c:v>0.62</c:v>
              </c:pt>
              <c:pt idx="51">
                <c:v>0.626</c:v>
              </c:pt>
              <c:pt idx="52">
                <c:v>0.626</c:v>
              </c:pt>
              <c:pt idx="53">
                <c:v>0.626</c:v>
              </c:pt>
              <c:pt idx="54">
                <c:v>0.626</c:v>
              </c:pt>
              <c:pt idx="55">
                <c:v>0.626</c:v>
              </c:pt>
              <c:pt idx="56">
                <c:v>0.626</c:v>
              </c:pt>
              <c:pt idx="57">
                <c:v>0.626</c:v>
              </c:pt>
              <c:pt idx="58">
                <c:v>0.65400000000000003</c:v>
              </c:pt>
              <c:pt idx="59">
                <c:v>0.70299999999999996</c:v>
              </c:pt>
            </c:numLit>
          </c:val>
          <c:extLst>
            <c:ext xmlns:c16="http://schemas.microsoft.com/office/drawing/2014/chart" uri="{C3380CC4-5D6E-409C-BE32-E72D297353CC}">
              <c16:uniqueId val="{00000004-BB45-4A30-ABD8-F8DE6B4EBA81}"/>
            </c:ext>
          </c:extLst>
        </c:ser>
        <c:dLbls>
          <c:showLegendKey val="0"/>
          <c:showVal val="0"/>
          <c:showCatName val="0"/>
          <c:showSerName val="0"/>
          <c:showPercent val="0"/>
          <c:showBubbleSize val="0"/>
        </c:dLbls>
        <c:gapWidth val="75"/>
        <c:axId val="1379123039"/>
        <c:axId val="1379127359"/>
      </c:barChart>
      <c:catAx>
        <c:axId val="137912303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1379127359"/>
        <c:crosses val="autoZero"/>
        <c:auto val="1"/>
        <c:lblAlgn val="ctr"/>
        <c:lblOffset val="100"/>
        <c:tickLblSkip val="1"/>
        <c:noMultiLvlLbl val="0"/>
      </c:catAx>
      <c:valAx>
        <c:axId val="1379127359"/>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137912303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r>
              <a:rPr lang="en-US" sz="1400" b="1">
                <a:latin typeface="Segoe UI" panose="020B0502040204020203" pitchFamily="34" charset="0"/>
                <a:ea typeface="Calibri" panose="020F0502020204030204" pitchFamily="34" charset="0"/>
                <a:cs typeface="Segoe UI" panose="020B0502040204020203" pitchFamily="34" charset="0"/>
              </a:rPr>
              <a:t>Student Chronic Absenteeism Rate</a:t>
            </a:r>
            <a:endParaRPr lang="en-US" sz="1400" b="0" i="1">
              <a:latin typeface="Segoe UI" panose="020B0502040204020203" pitchFamily="34" charset="0"/>
              <a:ea typeface="Calibri" panose="020F0502020204030204" pitchFamily="34" charset="0"/>
              <a:cs typeface="Segoe UI" panose="020B0502040204020203"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title>
    <c:autoTitleDeleted val="0"/>
    <c:plotArea>
      <c:layout/>
      <c:barChart>
        <c:barDir val="bar"/>
        <c:grouping val="clustered"/>
        <c:varyColors val="0"/>
        <c:ser>
          <c:idx val="0"/>
          <c:order val="0"/>
          <c:spPr>
            <a:solidFill>
              <a:srgbClr val="E47225"/>
            </a:solidFill>
            <a:ln>
              <a:noFill/>
            </a:ln>
            <a:effectLst/>
          </c:spPr>
          <c:invertIfNegative val="0"/>
          <c:dPt>
            <c:idx val="5"/>
            <c:invertIfNegative val="0"/>
            <c:bubble3D val="0"/>
            <c:spPr>
              <a:solidFill>
                <a:srgbClr val="E47225"/>
              </a:solidFill>
              <a:ln>
                <a:noFill/>
              </a:ln>
              <a:effectLst/>
            </c:spPr>
            <c:extLst>
              <c:ext xmlns:c16="http://schemas.microsoft.com/office/drawing/2014/chart" uri="{C3380CC4-5D6E-409C-BE32-E72D297353CC}">
                <c16:uniqueId val="{00000001-F97D-4C3F-9B2E-74D85097DF7B}"/>
              </c:ext>
            </c:extLst>
          </c:dPt>
          <c:dPt>
            <c:idx val="27"/>
            <c:invertIfNegative val="0"/>
            <c:bubble3D val="0"/>
            <c:spPr>
              <a:solidFill>
                <a:srgbClr val="2D6E8D"/>
              </a:solidFill>
              <a:ln>
                <a:noFill/>
              </a:ln>
              <a:effectLst/>
            </c:spPr>
            <c:extLst>
              <c:ext xmlns:c16="http://schemas.microsoft.com/office/drawing/2014/chart" uri="{C3380CC4-5D6E-409C-BE32-E72D297353CC}">
                <c16:uniqueId val="{00000003-F97D-4C3F-9B2E-74D85097DF7B}"/>
              </c:ext>
            </c:extLst>
          </c:dPt>
          <c:dPt>
            <c:idx val="29"/>
            <c:invertIfNegative val="0"/>
            <c:bubble3D val="0"/>
            <c:spPr>
              <a:solidFill>
                <a:srgbClr val="1F456B"/>
              </a:solidFill>
              <a:ln>
                <a:noFill/>
              </a:ln>
              <a:effectLst/>
            </c:spPr>
            <c:extLst>
              <c:ext xmlns:c16="http://schemas.microsoft.com/office/drawing/2014/chart" uri="{C3380CC4-5D6E-409C-BE32-E72D297353CC}">
                <c16:uniqueId val="{00000005-F97D-4C3F-9B2E-74D85097DF7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60"/>
              <c:pt idx="0">
                <c:v>Placer</c:v>
              </c:pt>
              <c:pt idx="1">
                <c:v>Marin</c:v>
              </c:pt>
              <c:pt idx="2">
                <c:v>El Dorado</c:v>
              </c:pt>
              <c:pt idx="3">
                <c:v>Sutter</c:v>
              </c:pt>
              <c:pt idx="4">
                <c:v>Glenn</c:v>
              </c:pt>
              <c:pt idx="5">
                <c:v>Orange</c:v>
              </c:pt>
              <c:pt idx="6">
                <c:v>San Mateo</c:v>
              </c:pt>
              <c:pt idx="7">
                <c:v>Tulare</c:v>
              </c:pt>
              <c:pt idx="8">
                <c:v>Santa Barbara</c:v>
              </c:pt>
              <c:pt idx="9">
                <c:v>Santa Clara</c:v>
              </c:pt>
              <c:pt idx="10">
                <c:v>Monterey</c:v>
              </c:pt>
              <c:pt idx="11">
                <c:v>Colusa</c:v>
              </c:pt>
              <c:pt idx="12">
                <c:v>Kings</c:v>
              </c:pt>
              <c:pt idx="13">
                <c:v>Tehama</c:v>
              </c:pt>
              <c:pt idx="14">
                <c:v>San Luis Obispo</c:v>
              </c:pt>
              <c:pt idx="15">
                <c:v>Shasta</c:v>
              </c:pt>
              <c:pt idx="16">
                <c:v>Ventura</c:v>
              </c:pt>
              <c:pt idx="17">
                <c:v>Stanislaus</c:v>
              </c:pt>
              <c:pt idx="18">
                <c:v>Kern</c:v>
              </c:pt>
              <c:pt idx="19">
                <c:v>San Diego</c:v>
              </c:pt>
              <c:pt idx="20">
                <c:v>Santa Cruz</c:v>
              </c:pt>
              <c:pt idx="21">
                <c:v>Alameda</c:v>
              </c:pt>
              <c:pt idx="22">
                <c:v>Yolo</c:v>
              </c:pt>
              <c:pt idx="23">
                <c:v>Napa</c:v>
              </c:pt>
              <c:pt idx="24">
                <c:v>Contra Costa</c:v>
              </c:pt>
              <c:pt idx="25">
                <c:v>Butte</c:v>
              </c:pt>
              <c:pt idx="26">
                <c:v>San Benito</c:v>
              </c:pt>
              <c:pt idx="27">
                <c:v>Statewide Rate</c:v>
              </c:pt>
              <c:pt idx="28">
                <c:v>Modoc</c:v>
              </c:pt>
              <c:pt idx="29">
                <c:v>Statewide Median</c:v>
              </c:pt>
              <c:pt idx="30">
                <c:v>Sonoma</c:v>
              </c:pt>
              <c:pt idx="31">
                <c:v>Merced</c:v>
              </c:pt>
              <c:pt idx="32">
                <c:v>Yuba</c:v>
              </c:pt>
              <c:pt idx="33">
                <c:v>Fresno</c:v>
              </c:pt>
              <c:pt idx="34">
                <c:v>Los Angeles</c:v>
              </c:pt>
              <c:pt idx="35">
                <c:v>Lassen</c:v>
              </c:pt>
              <c:pt idx="36">
                <c:v>Madera</c:v>
              </c:pt>
              <c:pt idx="37">
                <c:v>Tuolumne</c:v>
              </c:pt>
              <c:pt idx="38">
                <c:v>San Joaquin</c:v>
              </c:pt>
              <c:pt idx="39">
                <c:v>Riverside</c:v>
              </c:pt>
              <c:pt idx="40">
                <c:v>Imperial</c:v>
              </c:pt>
              <c:pt idx="41">
                <c:v>Trinity</c:v>
              </c:pt>
              <c:pt idx="42">
                <c:v>Solano</c:v>
              </c:pt>
              <c:pt idx="43">
                <c:v>San Bernadino</c:v>
              </c:pt>
              <c:pt idx="44">
                <c:v>Amador</c:v>
              </c:pt>
              <c:pt idx="45">
                <c:v>Calaveras</c:v>
              </c:pt>
              <c:pt idx="46">
                <c:v>Siskiyou</c:v>
              </c:pt>
              <c:pt idx="47">
                <c:v>Sacramento</c:v>
              </c:pt>
              <c:pt idx="48">
                <c:v>Del Norte</c:v>
              </c:pt>
              <c:pt idx="49">
                <c:v>Humboldt</c:v>
              </c:pt>
              <c:pt idx="50">
                <c:v>San Francisco</c:v>
              </c:pt>
              <c:pt idx="51">
                <c:v>Mendocino</c:v>
              </c:pt>
              <c:pt idx="52">
                <c:v>Sierra</c:v>
              </c:pt>
              <c:pt idx="53">
                <c:v>Mono</c:v>
              </c:pt>
              <c:pt idx="54">
                <c:v>Nevada</c:v>
              </c:pt>
              <c:pt idx="55">
                <c:v>Plumas</c:v>
              </c:pt>
              <c:pt idx="56">
                <c:v>Lake</c:v>
              </c:pt>
              <c:pt idx="57">
                <c:v>Mariposa</c:v>
              </c:pt>
              <c:pt idx="58">
                <c:v>Alpine</c:v>
              </c:pt>
              <c:pt idx="59">
                <c:v>Inyo</c:v>
              </c:pt>
            </c:strLit>
          </c:cat>
          <c:val>
            <c:numLit>
              <c:formatCode>0.0%</c:formatCode>
              <c:ptCount val="60"/>
              <c:pt idx="0">
                <c:v>0.122</c:v>
              </c:pt>
              <c:pt idx="1">
                <c:v>0.13400000000000001</c:v>
              </c:pt>
              <c:pt idx="2">
                <c:v>0.13700000000000001</c:v>
              </c:pt>
              <c:pt idx="3">
                <c:v>0.14000000000000001</c:v>
              </c:pt>
              <c:pt idx="4">
                <c:v>0.15</c:v>
              </c:pt>
              <c:pt idx="5">
                <c:v>0.152</c:v>
              </c:pt>
              <c:pt idx="6">
                <c:v>0.159</c:v>
              </c:pt>
              <c:pt idx="7">
                <c:v>0.161</c:v>
              </c:pt>
              <c:pt idx="8">
                <c:v>0.161</c:v>
              </c:pt>
              <c:pt idx="9">
                <c:v>0.16500000000000001</c:v>
              </c:pt>
              <c:pt idx="10">
                <c:v>0.16900000000000001</c:v>
              </c:pt>
              <c:pt idx="11">
                <c:v>0.17499999999999999</c:v>
              </c:pt>
              <c:pt idx="12">
                <c:v>0.17599999999999999</c:v>
              </c:pt>
              <c:pt idx="13">
                <c:v>0.17799999999999999</c:v>
              </c:pt>
              <c:pt idx="14">
                <c:v>0.182</c:v>
              </c:pt>
              <c:pt idx="15">
                <c:v>0.183</c:v>
              </c:pt>
              <c:pt idx="16">
                <c:v>0.183</c:v>
              </c:pt>
              <c:pt idx="17">
                <c:v>0.189</c:v>
              </c:pt>
              <c:pt idx="18">
                <c:v>0.189</c:v>
              </c:pt>
              <c:pt idx="19">
                <c:v>0.189</c:v>
              </c:pt>
              <c:pt idx="20">
                <c:v>0.19400000000000001</c:v>
              </c:pt>
              <c:pt idx="21">
                <c:v>0.19500000000000001</c:v>
              </c:pt>
              <c:pt idx="22">
                <c:v>0.19800000000000001</c:v>
              </c:pt>
              <c:pt idx="23">
                <c:v>0.19900000000000001</c:v>
              </c:pt>
              <c:pt idx="24">
                <c:v>0.20100000000000001</c:v>
              </c:pt>
              <c:pt idx="25">
                <c:v>0.20200000000000001</c:v>
              </c:pt>
              <c:pt idx="26">
                <c:v>0.20300000000000001</c:v>
              </c:pt>
              <c:pt idx="27">
                <c:v>0.20399999999999999</c:v>
              </c:pt>
              <c:pt idx="28">
                <c:v>0.20399999999999999</c:v>
              </c:pt>
              <c:pt idx="29">
                <c:v>0.20599999999999999</c:v>
              </c:pt>
              <c:pt idx="30">
                <c:v>0.20599999999999999</c:v>
              </c:pt>
              <c:pt idx="31">
                <c:v>0.20699999999999999</c:v>
              </c:pt>
              <c:pt idx="32">
                <c:v>0.20899999999999999</c:v>
              </c:pt>
              <c:pt idx="33">
                <c:v>0.219</c:v>
              </c:pt>
              <c:pt idx="34">
                <c:v>0.22</c:v>
              </c:pt>
              <c:pt idx="35">
                <c:v>0.22</c:v>
              </c:pt>
              <c:pt idx="36">
                <c:v>0.22500000000000001</c:v>
              </c:pt>
              <c:pt idx="37">
                <c:v>0.22900000000000001</c:v>
              </c:pt>
              <c:pt idx="38">
                <c:v>0.23</c:v>
              </c:pt>
              <c:pt idx="39">
                <c:v>0.23300000000000001</c:v>
              </c:pt>
              <c:pt idx="40">
                <c:v>0.23499999999999999</c:v>
              </c:pt>
              <c:pt idx="41">
                <c:v>0.23899999999999999</c:v>
              </c:pt>
              <c:pt idx="42">
                <c:v>0.24099999999999999</c:v>
              </c:pt>
              <c:pt idx="43">
                <c:v>0.24099999999999999</c:v>
              </c:pt>
              <c:pt idx="44">
                <c:v>0.246</c:v>
              </c:pt>
              <c:pt idx="45">
                <c:v>0.25600000000000001</c:v>
              </c:pt>
              <c:pt idx="46">
                <c:v>0.26400000000000001</c:v>
              </c:pt>
              <c:pt idx="47">
                <c:v>0.26500000000000001</c:v>
              </c:pt>
              <c:pt idx="48">
                <c:v>0.26900000000000002</c:v>
              </c:pt>
              <c:pt idx="49">
                <c:v>0.27300000000000002</c:v>
              </c:pt>
              <c:pt idx="50">
                <c:v>0.28100000000000003</c:v>
              </c:pt>
              <c:pt idx="51">
                <c:v>0.28299999999999997</c:v>
              </c:pt>
              <c:pt idx="52">
                <c:v>0.308</c:v>
              </c:pt>
              <c:pt idx="53">
                <c:v>0.309</c:v>
              </c:pt>
              <c:pt idx="54">
                <c:v>0.314</c:v>
              </c:pt>
              <c:pt idx="55">
                <c:v>0.316</c:v>
              </c:pt>
              <c:pt idx="56">
                <c:v>0.33700000000000002</c:v>
              </c:pt>
              <c:pt idx="57">
                <c:v>0.34899999999999998</c:v>
              </c:pt>
              <c:pt idx="58">
                <c:v>0.41099999999999998</c:v>
              </c:pt>
              <c:pt idx="59">
                <c:v>0.50900000000000001</c:v>
              </c:pt>
            </c:numLit>
          </c:val>
          <c:extLst>
            <c:ext xmlns:c16="http://schemas.microsoft.com/office/drawing/2014/chart" uri="{C3380CC4-5D6E-409C-BE32-E72D297353CC}">
              <c16:uniqueId val="{00000006-F97D-4C3F-9B2E-74D85097DF7B}"/>
            </c:ext>
          </c:extLst>
        </c:ser>
        <c:dLbls>
          <c:dLblPos val="outEnd"/>
          <c:showLegendKey val="0"/>
          <c:showVal val="1"/>
          <c:showCatName val="0"/>
          <c:showSerName val="0"/>
          <c:showPercent val="0"/>
          <c:showBubbleSize val="0"/>
        </c:dLbls>
        <c:gapWidth val="75"/>
        <c:axId val="1469923519"/>
        <c:axId val="1469923999"/>
      </c:barChart>
      <c:catAx>
        <c:axId val="146992351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Calibri" panose="020F0502020204030204" pitchFamily="34" charset="0"/>
                <a:cs typeface="Segoe UI" panose="020B0502040204020203" pitchFamily="34" charset="0"/>
              </a:defRPr>
            </a:pPr>
            <a:endParaRPr lang="en-US"/>
          </a:p>
        </c:txPr>
        <c:crossAx val="1469923999"/>
        <c:crosses val="autoZero"/>
        <c:auto val="1"/>
        <c:lblAlgn val="ctr"/>
        <c:lblOffset val="100"/>
        <c:noMultiLvlLbl val="0"/>
      </c:catAx>
      <c:valAx>
        <c:axId val="1469923999"/>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14699235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r>
              <a:rPr lang="en-US" sz="1400" b="1">
                <a:latin typeface="Segoe UI" panose="020B0502040204020203" pitchFamily="34" charset="0"/>
                <a:ea typeface="Calibri" panose="020F0502020204030204" pitchFamily="34" charset="0"/>
                <a:cs typeface="Segoe UI" panose="020B0502040204020203" pitchFamily="34" charset="0"/>
              </a:rPr>
              <a:t>Twelfth</a:t>
            </a:r>
            <a:r>
              <a:rPr lang="en-US" sz="1400" b="1" baseline="0">
                <a:latin typeface="Segoe UI" panose="020B0502040204020203" pitchFamily="34" charset="0"/>
                <a:ea typeface="Calibri" panose="020F0502020204030204" pitchFamily="34" charset="0"/>
                <a:cs typeface="Segoe UI" panose="020B0502040204020203" pitchFamily="34" charset="0"/>
              </a:rPr>
              <a:t> G</a:t>
            </a:r>
            <a:r>
              <a:rPr lang="en-US" sz="1400" b="1">
                <a:latin typeface="Segoe UI" panose="020B0502040204020203" pitchFamily="34" charset="0"/>
                <a:ea typeface="Calibri" panose="020F0502020204030204" pitchFamily="34" charset="0"/>
                <a:cs typeface="Segoe UI" panose="020B0502040204020203" pitchFamily="34" charset="0"/>
              </a:rPr>
              <a:t>raders who Graduated High School on Time</a:t>
            </a:r>
          </a:p>
        </c:rich>
      </c:tx>
      <c:layout>
        <c:manualLayout>
          <c:xMode val="edge"/>
          <c:yMode val="edge"/>
          <c:x val="0.25052962862686817"/>
          <c:y val="3.1662269129287598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dPt>
            <c:idx val="23"/>
            <c:invertIfNegative val="0"/>
            <c:bubble3D val="0"/>
            <c:spPr>
              <a:solidFill>
                <a:srgbClr val="E47225"/>
              </a:solidFill>
              <a:ln>
                <a:noFill/>
              </a:ln>
              <a:effectLst/>
            </c:spPr>
            <c:extLst>
              <c:ext xmlns:c16="http://schemas.microsoft.com/office/drawing/2014/chart" uri="{C3380CC4-5D6E-409C-BE32-E72D297353CC}">
                <c16:uniqueId val="{00000001-BDBE-4D35-ACD4-826BE910DD6D}"/>
              </c:ext>
            </c:extLst>
          </c:dPt>
          <c:dPt>
            <c:idx val="29"/>
            <c:invertIfNegative val="0"/>
            <c:bubble3D val="0"/>
            <c:spPr>
              <a:solidFill>
                <a:srgbClr val="F9A71C"/>
              </a:solidFill>
              <a:ln>
                <a:noFill/>
              </a:ln>
              <a:effectLst/>
            </c:spPr>
            <c:extLst>
              <c:ext xmlns:c16="http://schemas.microsoft.com/office/drawing/2014/chart" uri="{C3380CC4-5D6E-409C-BE32-E72D297353CC}">
                <c16:uniqueId val="{00000003-BDBE-4D35-ACD4-826BE910DD6D}"/>
              </c:ext>
            </c:extLst>
          </c:dPt>
          <c:dPt>
            <c:idx val="57"/>
            <c:invertIfNegative val="0"/>
            <c:bubble3D val="0"/>
            <c:spPr>
              <a:solidFill>
                <a:schemeClr val="accent1"/>
              </a:solidFill>
              <a:ln>
                <a:noFill/>
              </a:ln>
              <a:effectLst/>
            </c:spPr>
            <c:extLst>
              <c:ext xmlns:c16="http://schemas.microsoft.com/office/drawing/2014/chart" uri="{C3380CC4-5D6E-409C-BE32-E72D297353CC}">
                <c16:uniqueId val="{00000005-BDBE-4D35-ACD4-826BE910DD6D}"/>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59"/>
              <c:pt idx="0">
                <c:v>San Francisco</c:v>
              </c:pt>
              <c:pt idx="1">
                <c:v>Mono</c:v>
              </c:pt>
              <c:pt idx="2">
                <c:v>Inyo</c:v>
              </c:pt>
              <c:pt idx="3">
                <c:v>Nevada</c:v>
              </c:pt>
              <c:pt idx="4">
                <c:v>Plumas</c:v>
              </c:pt>
              <c:pt idx="5">
                <c:v>Trinity</c:v>
              </c:pt>
              <c:pt idx="6">
                <c:v>Kings</c:v>
              </c:pt>
              <c:pt idx="7">
                <c:v>Lake</c:v>
              </c:pt>
              <c:pt idx="8">
                <c:v>Fresno</c:v>
              </c:pt>
              <c:pt idx="9">
                <c:v>Sacramento</c:v>
              </c:pt>
              <c:pt idx="10">
                <c:v>Mendocino</c:v>
              </c:pt>
              <c:pt idx="11">
                <c:v>Yuba</c:v>
              </c:pt>
              <c:pt idx="12">
                <c:v>Sutter</c:v>
              </c:pt>
              <c:pt idx="13">
                <c:v>Glenn</c:v>
              </c:pt>
              <c:pt idx="14">
                <c:v>Imperial</c:v>
              </c:pt>
              <c:pt idx="15">
                <c:v>San Diego</c:v>
              </c:pt>
              <c:pt idx="16">
                <c:v>San Joaquin</c:v>
              </c:pt>
              <c:pt idx="17">
                <c:v>Los Angeles</c:v>
              </c:pt>
              <c:pt idx="18">
                <c:v>San Bernadino</c:v>
              </c:pt>
              <c:pt idx="19">
                <c:v>Siskiyou</c:v>
              </c:pt>
              <c:pt idx="20">
                <c:v>Del Norte</c:v>
              </c:pt>
              <c:pt idx="21">
                <c:v>Sierra</c:v>
              </c:pt>
              <c:pt idx="22">
                <c:v>Santa Cruz</c:v>
              </c:pt>
              <c:pt idx="23">
                <c:v>Statewide Rate</c:v>
              </c:pt>
              <c:pt idx="24">
                <c:v>Kern</c:v>
              </c:pt>
              <c:pt idx="25">
                <c:v>Butte</c:v>
              </c:pt>
              <c:pt idx="26">
                <c:v>Madera</c:v>
              </c:pt>
              <c:pt idx="27">
                <c:v>Sonoma</c:v>
              </c:pt>
              <c:pt idx="28">
                <c:v>Ventura</c:v>
              </c:pt>
              <c:pt idx="29">
                <c:v>Statewide Median</c:v>
              </c:pt>
              <c:pt idx="30">
                <c:v>Lassen</c:v>
              </c:pt>
              <c:pt idx="31">
                <c:v>Mariposa</c:v>
              </c:pt>
              <c:pt idx="32">
                <c:v>Tulare</c:v>
              </c:pt>
              <c:pt idx="33">
                <c:v>Monterey</c:v>
              </c:pt>
              <c:pt idx="34">
                <c:v>Alameda</c:v>
              </c:pt>
              <c:pt idx="35">
                <c:v>Modoc</c:v>
              </c:pt>
              <c:pt idx="36">
                <c:v>Solano</c:v>
              </c:pt>
              <c:pt idx="37">
                <c:v>Santa Clara</c:v>
              </c:pt>
              <c:pt idx="38">
                <c:v>Colusa</c:v>
              </c:pt>
              <c:pt idx="39">
                <c:v>Stanislaus</c:v>
              </c:pt>
              <c:pt idx="40">
                <c:v>Marin</c:v>
              </c:pt>
              <c:pt idx="41">
                <c:v>San Mateo</c:v>
              </c:pt>
              <c:pt idx="42">
                <c:v>Shasta</c:v>
              </c:pt>
              <c:pt idx="43">
                <c:v>Tuolumne</c:v>
              </c:pt>
              <c:pt idx="44">
                <c:v>San Benito</c:v>
              </c:pt>
              <c:pt idx="45">
                <c:v>Contra Costa</c:v>
              </c:pt>
              <c:pt idx="46">
                <c:v>Yolo</c:v>
              </c:pt>
              <c:pt idx="47">
                <c:v>Merced</c:v>
              </c:pt>
              <c:pt idx="48">
                <c:v>Placer</c:v>
              </c:pt>
              <c:pt idx="49">
                <c:v>Amador</c:v>
              </c:pt>
              <c:pt idx="50">
                <c:v>Riverside</c:v>
              </c:pt>
              <c:pt idx="51">
                <c:v>Orange</c:v>
              </c:pt>
              <c:pt idx="52">
                <c:v>Humboldt</c:v>
              </c:pt>
              <c:pt idx="53">
                <c:v>Napa</c:v>
              </c:pt>
              <c:pt idx="54">
                <c:v>Santa Barbara</c:v>
              </c:pt>
              <c:pt idx="55">
                <c:v>Tehama</c:v>
              </c:pt>
              <c:pt idx="56">
                <c:v>San Luis Obispo</c:v>
              </c:pt>
              <c:pt idx="57">
                <c:v>El Dorado</c:v>
              </c:pt>
              <c:pt idx="58">
                <c:v>Calaveras</c:v>
              </c:pt>
            </c:strLit>
          </c:cat>
          <c:val>
            <c:numLit>
              <c:formatCode>0.0%</c:formatCode>
              <c:ptCount val="59"/>
              <c:pt idx="0">
                <c:v>0.47</c:v>
              </c:pt>
              <c:pt idx="1">
                <c:v>0.49</c:v>
              </c:pt>
              <c:pt idx="2">
                <c:v>0.49</c:v>
              </c:pt>
              <c:pt idx="3">
                <c:v>0.52</c:v>
              </c:pt>
              <c:pt idx="4">
                <c:v>0.73</c:v>
              </c:pt>
              <c:pt idx="5">
                <c:v>0.76</c:v>
              </c:pt>
              <c:pt idx="6">
                <c:v>0.8</c:v>
              </c:pt>
              <c:pt idx="7">
                <c:v>0.83</c:v>
              </c:pt>
              <c:pt idx="8">
                <c:v>0.84</c:v>
              </c:pt>
              <c:pt idx="9">
                <c:v>0.84</c:v>
              </c:pt>
              <c:pt idx="10">
                <c:v>0.84</c:v>
              </c:pt>
              <c:pt idx="11">
                <c:v>0.85</c:v>
              </c:pt>
              <c:pt idx="12">
                <c:v>0.85</c:v>
              </c:pt>
              <c:pt idx="13">
                <c:v>0.85</c:v>
              </c:pt>
              <c:pt idx="14">
                <c:v>0.85</c:v>
              </c:pt>
              <c:pt idx="15">
                <c:v>0.85</c:v>
              </c:pt>
              <c:pt idx="16">
                <c:v>0.86</c:v>
              </c:pt>
              <c:pt idx="17">
                <c:v>0.86</c:v>
              </c:pt>
              <c:pt idx="18">
                <c:v>0.87</c:v>
              </c:pt>
              <c:pt idx="19">
                <c:v>0.87</c:v>
              </c:pt>
              <c:pt idx="20">
                <c:v>0.87</c:v>
              </c:pt>
              <c:pt idx="21">
                <c:v>0.87</c:v>
              </c:pt>
              <c:pt idx="22">
                <c:v>0.87</c:v>
              </c:pt>
              <c:pt idx="23">
                <c:v>0.87</c:v>
              </c:pt>
              <c:pt idx="24">
                <c:v>0.87</c:v>
              </c:pt>
              <c:pt idx="25">
                <c:v>0.88</c:v>
              </c:pt>
              <c:pt idx="26">
                <c:v>0.88</c:v>
              </c:pt>
              <c:pt idx="27">
                <c:v>0.88</c:v>
              </c:pt>
              <c:pt idx="28">
                <c:v>0.88</c:v>
              </c:pt>
              <c:pt idx="29">
                <c:v>0.88</c:v>
              </c:pt>
              <c:pt idx="30">
                <c:v>0.88</c:v>
              </c:pt>
              <c:pt idx="31">
                <c:v>0.88</c:v>
              </c:pt>
              <c:pt idx="32">
                <c:v>0.88</c:v>
              </c:pt>
              <c:pt idx="33">
                <c:v>0.89</c:v>
              </c:pt>
              <c:pt idx="34">
                <c:v>0.89</c:v>
              </c:pt>
              <c:pt idx="35">
                <c:v>0.89</c:v>
              </c:pt>
              <c:pt idx="36">
                <c:v>0.89</c:v>
              </c:pt>
              <c:pt idx="37">
                <c:v>0.89</c:v>
              </c:pt>
              <c:pt idx="38">
                <c:v>0.89</c:v>
              </c:pt>
              <c:pt idx="39">
                <c:v>0.9</c:v>
              </c:pt>
              <c:pt idx="40">
                <c:v>0.9</c:v>
              </c:pt>
              <c:pt idx="41">
                <c:v>0.91</c:v>
              </c:pt>
              <c:pt idx="42">
                <c:v>0.91</c:v>
              </c:pt>
              <c:pt idx="43">
                <c:v>0.91</c:v>
              </c:pt>
              <c:pt idx="44">
                <c:v>0.91</c:v>
              </c:pt>
              <c:pt idx="45">
                <c:v>0.91</c:v>
              </c:pt>
              <c:pt idx="46">
                <c:v>0.92</c:v>
              </c:pt>
              <c:pt idx="47">
                <c:v>0.92</c:v>
              </c:pt>
              <c:pt idx="48">
                <c:v>0.92</c:v>
              </c:pt>
              <c:pt idx="49">
                <c:v>0.92</c:v>
              </c:pt>
              <c:pt idx="50">
                <c:v>0.92</c:v>
              </c:pt>
              <c:pt idx="51">
                <c:v>0.92</c:v>
              </c:pt>
              <c:pt idx="52">
                <c:v>0.93</c:v>
              </c:pt>
              <c:pt idx="53">
                <c:v>0.93</c:v>
              </c:pt>
              <c:pt idx="54">
                <c:v>0.93</c:v>
              </c:pt>
              <c:pt idx="55">
                <c:v>0.93</c:v>
              </c:pt>
              <c:pt idx="56">
                <c:v>0.93</c:v>
              </c:pt>
              <c:pt idx="57">
                <c:v>0.94</c:v>
              </c:pt>
              <c:pt idx="58">
                <c:v>0.95</c:v>
              </c:pt>
            </c:numLit>
          </c:val>
          <c:extLst>
            <c:ext xmlns:c16="http://schemas.microsoft.com/office/drawing/2014/chart" uri="{C3380CC4-5D6E-409C-BE32-E72D297353CC}">
              <c16:uniqueId val="{00000006-BDBE-4D35-ACD4-826BE910DD6D}"/>
            </c:ext>
          </c:extLst>
        </c:ser>
        <c:dLbls>
          <c:dLblPos val="outEnd"/>
          <c:showLegendKey val="0"/>
          <c:showVal val="1"/>
          <c:showCatName val="0"/>
          <c:showSerName val="0"/>
          <c:showPercent val="0"/>
          <c:showBubbleSize val="0"/>
        </c:dLbls>
        <c:gapWidth val="75"/>
        <c:axId val="1469923519"/>
        <c:axId val="1469923999"/>
      </c:barChart>
      <c:catAx>
        <c:axId val="146992351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Calibri" panose="020F0502020204030204" pitchFamily="34" charset="0"/>
                <a:cs typeface="Segoe UI" panose="020B0502040204020203" pitchFamily="34" charset="0"/>
              </a:defRPr>
            </a:pPr>
            <a:endParaRPr lang="en-US"/>
          </a:p>
        </c:txPr>
        <c:crossAx val="1469923999"/>
        <c:crosses val="autoZero"/>
        <c:auto val="1"/>
        <c:lblAlgn val="ctr"/>
        <c:lblOffset val="100"/>
        <c:noMultiLvlLbl val="0"/>
      </c:catAx>
      <c:valAx>
        <c:axId val="1469923999"/>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99235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r>
              <a:rPr lang="en-US" sz="1400" b="1">
                <a:latin typeface="Segoe UI" panose="020B0502040204020203" pitchFamily="34" charset="0"/>
                <a:ea typeface="Calibri" panose="020F0502020204030204" pitchFamily="34" charset="0"/>
                <a:cs typeface="Segoe UI" panose="020B0502040204020203" pitchFamily="34" charset="0"/>
              </a:rPr>
              <a:t>Meaningful Participation at School (CHKS) </a:t>
            </a:r>
            <a:endParaRPr lang="en-US" sz="1200" b="0" i="1">
              <a:latin typeface="Segoe UI" panose="020B0502040204020203" pitchFamily="34" charset="0"/>
              <a:ea typeface="Calibri" panose="020F0502020204030204" pitchFamily="34" charset="0"/>
              <a:cs typeface="Segoe UI" panose="020B0502040204020203"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title>
    <c:autoTitleDeleted val="0"/>
    <c:plotArea>
      <c:layout/>
      <c:barChart>
        <c:barDir val="bar"/>
        <c:grouping val="clustered"/>
        <c:varyColors val="0"/>
        <c:ser>
          <c:idx val="0"/>
          <c:order val="0"/>
          <c:spPr>
            <a:solidFill>
              <a:srgbClr val="E47225"/>
            </a:solidFill>
            <a:ln>
              <a:noFill/>
            </a:ln>
            <a:effectLst/>
          </c:spPr>
          <c:invertIfNegative val="0"/>
          <c:dPt>
            <c:idx val="27"/>
            <c:invertIfNegative val="0"/>
            <c:bubble3D val="0"/>
            <c:spPr>
              <a:solidFill>
                <a:srgbClr val="1F456B"/>
              </a:solidFill>
              <a:ln>
                <a:noFill/>
              </a:ln>
              <a:effectLst/>
            </c:spPr>
            <c:extLst>
              <c:ext xmlns:c16="http://schemas.microsoft.com/office/drawing/2014/chart" uri="{C3380CC4-5D6E-409C-BE32-E72D297353CC}">
                <c16:uniqueId val="{00000001-FF9D-4D00-BEA3-6EB19615F8D0}"/>
              </c:ext>
            </c:extLst>
          </c:dPt>
          <c:dPt>
            <c:idx val="44"/>
            <c:invertIfNegative val="0"/>
            <c:bubble3D val="0"/>
            <c:spPr>
              <a:solidFill>
                <a:srgbClr val="2D6E8D"/>
              </a:solidFill>
              <a:ln>
                <a:noFill/>
              </a:ln>
              <a:effectLst/>
            </c:spPr>
            <c:extLst>
              <c:ext xmlns:c16="http://schemas.microsoft.com/office/drawing/2014/chart" uri="{C3380CC4-5D6E-409C-BE32-E72D297353CC}">
                <c16:uniqueId val="{00000003-FF9D-4D00-BEA3-6EB19615F8D0}"/>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56"/>
              <c:pt idx="0">
                <c:v>San Benito</c:v>
              </c:pt>
              <c:pt idx="1">
                <c:v>Mendocino</c:v>
              </c:pt>
              <c:pt idx="2">
                <c:v>Stanislaus</c:v>
              </c:pt>
              <c:pt idx="3">
                <c:v>Monterey</c:v>
              </c:pt>
              <c:pt idx="4">
                <c:v>Lake</c:v>
              </c:pt>
              <c:pt idx="5">
                <c:v>Kern</c:v>
              </c:pt>
              <c:pt idx="6">
                <c:v>Imperial</c:v>
              </c:pt>
              <c:pt idx="7">
                <c:v>Solano</c:v>
              </c:pt>
              <c:pt idx="8">
                <c:v>Sutter</c:v>
              </c:pt>
              <c:pt idx="9">
                <c:v>Tuolumne</c:v>
              </c:pt>
              <c:pt idx="10">
                <c:v>Merced</c:v>
              </c:pt>
              <c:pt idx="11">
                <c:v>Riverside</c:v>
              </c:pt>
              <c:pt idx="12">
                <c:v>Tehama</c:v>
              </c:pt>
              <c:pt idx="13">
                <c:v>Yuba</c:v>
              </c:pt>
              <c:pt idx="14">
                <c:v>Colusa</c:v>
              </c:pt>
              <c:pt idx="15">
                <c:v>Tulare</c:v>
              </c:pt>
              <c:pt idx="16">
                <c:v>Santa Barbara</c:v>
              </c:pt>
              <c:pt idx="17">
                <c:v>San Francisco</c:v>
              </c:pt>
              <c:pt idx="18">
                <c:v>Siskiyou</c:v>
              </c:pt>
              <c:pt idx="19">
                <c:v>Contra Costa</c:v>
              </c:pt>
              <c:pt idx="20">
                <c:v>Butte</c:v>
              </c:pt>
              <c:pt idx="21">
                <c:v>Los Angeles</c:v>
              </c:pt>
              <c:pt idx="22">
                <c:v>Yolo</c:v>
              </c:pt>
              <c:pt idx="23">
                <c:v>San Joaquin</c:v>
              </c:pt>
              <c:pt idx="24">
                <c:v>Shasta</c:v>
              </c:pt>
              <c:pt idx="25">
                <c:v>Kings</c:v>
              </c:pt>
              <c:pt idx="26">
                <c:v>Napa</c:v>
              </c:pt>
              <c:pt idx="27">
                <c:v>Statewide Median</c:v>
              </c:pt>
              <c:pt idx="28">
                <c:v>El Dorado</c:v>
              </c:pt>
              <c:pt idx="29">
                <c:v>Orange</c:v>
              </c:pt>
              <c:pt idx="30">
                <c:v>Calaveras</c:v>
              </c:pt>
              <c:pt idx="31">
                <c:v>San Luis Obispo</c:v>
              </c:pt>
              <c:pt idx="32">
                <c:v>Humboldt</c:v>
              </c:pt>
              <c:pt idx="33">
                <c:v>Alameda</c:v>
              </c:pt>
              <c:pt idx="34">
                <c:v>Nevada</c:v>
              </c:pt>
              <c:pt idx="35">
                <c:v>Sacramento</c:v>
              </c:pt>
              <c:pt idx="36">
                <c:v>Del Norte</c:v>
              </c:pt>
              <c:pt idx="37">
                <c:v>Glenn</c:v>
              </c:pt>
              <c:pt idx="38">
                <c:v>Ventura</c:v>
              </c:pt>
              <c:pt idx="39">
                <c:v>Sonoma</c:v>
              </c:pt>
              <c:pt idx="40">
                <c:v>Amador</c:v>
              </c:pt>
              <c:pt idx="41">
                <c:v>Mariposa</c:v>
              </c:pt>
              <c:pt idx="42">
                <c:v>Plumas</c:v>
              </c:pt>
              <c:pt idx="43">
                <c:v>San Diego</c:v>
              </c:pt>
              <c:pt idx="44">
                <c:v>Statewide Mean</c:v>
              </c:pt>
              <c:pt idx="45">
                <c:v>San Mateo</c:v>
              </c:pt>
              <c:pt idx="46">
                <c:v>Trinity</c:v>
              </c:pt>
              <c:pt idx="47">
                <c:v>Modoc</c:v>
              </c:pt>
              <c:pt idx="48">
                <c:v>Inyo</c:v>
              </c:pt>
              <c:pt idx="49">
                <c:v>Santa Cruz</c:v>
              </c:pt>
              <c:pt idx="50">
                <c:v>Marin</c:v>
              </c:pt>
              <c:pt idx="51">
                <c:v>Mono</c:v>
              </c:pt>
              <c:pt idx="52">
                <c:v>Placer</c:v>
              </c:pt>
              <c:pt idx="53">
                <c:v>Santa Clara</c:v>
              </c:pt>
              <c:pt idx="54">
                <c:v>Lassen</c:v>
              </c:pt>
              <c:pt idx="55">
                <c:v>Madera</c:v>
              </c:pt>
            </c:strLit>
          </c:cat>
          <c:val>
            <c:numLit>
              <c:formatCode>General</c:formatCode>
              <c:ptCount val="56"/>
              <c:pt idx="0">
                <c:v>0.18333333333333335</c:v>
              </c:pt>
              <c:pt idx="1">
                <c:v>0.18666666666666668</c:v>
              </c:pt>
              <c:pt idx="2">
                <c:v>0.19250000000000003</c:v>
              </c:pt>
              <c:pt idx="3">
                <c:v>0.19500000000000001</c:v>
              </c:pt>
              <c:pt idx="4">
                <c:v>0.19500000000000001</c:v>
              </c:pt>
              <c:pt idx="5">
                <c:v>0.20499999999999999</c:v>
              </c:pt>
              <c:pt idx="6">
                <c:v>0.20666666666666667</c:v>
              </c:pt>
              <c:pt idx="7">
                <c:v>0.20666666666666669</c:v>
              </c:pt>
              <c:pt idx="8">
                <c:v>0.20666666666666669</c:v>
              </c:pt>
              <c:pt idx="9">
                <c:v>0.20750000000000002</c:v>
              </c:pt>
              <c:pt idx="10">
                <c:v>0.21</c:v>
              </c:pt>
              <c:pt idx="11">
                <c:v>0.22</c:v>
              </c:pt>
              <c:pt idx="12">
                <c:v>0.22</c:v>
              </c:pt>
              <c:pt idx="13">
                <c:v>0.22250000000000003</c:v>
              </c:pt>
              <c:pt idx="14">
                <c:v>0.22333333333333336</c:v>
              </c:pt>
              <c:pt idx="15">
                <c:v>0.22333333333333336</c:v>
              </c:pt>
              <c:pt idx="16">
                <c:v>0.22499999999999998</c:v>
              </c:pt>
              <c:pt idx="17">
                <c:v>0.22499999999999998</c:v>
              </c:pt>
              <c:pt idx="18">
                <c:v>0.22666666666666666</c:v>
              </c:pt>
              <c:pt idx="19">
                <c:v>0.22749999999999998</c:v>
              </c:pt>
              <c:pt idx="20">
                <c:v>0.22999999999999998</c:v>
              </c:pt>
              <c:pt idx="21">
                <c:v>0.23249999999999998</c:v>
              </c:pt>
              <c:pt idx="22">
                <c:v>0.23333333333333331</c:v>
              </c:pt>
              <c:pt idx="23">
                <c:v>0.23333333333333331</c:v>
              </c:pt>
              <c:pt idx="24">
                <c:v>0.23333333333333331</c:v>
              </c:pt>
              <c:pt idx="25">
                <c:v>0.23499999999999999</c:v>
              </c:pt>
              <c:pt idx="26">
                <c:v>0.23500000000000001</c:v>
              </c:pt>
              <c:pt idx="27">
                <c:v>0.23583333333333334</c:v>
              </c:pt>
              <c:pt idx="28">
                <c:v>0.23666666666666666</c:v>
              </c:pt>
              <c:pt idx="29">
                <c:v>0.23749999999999999</c:v>
              </c:pt>
              <c:pt idx="30">
                <c:v>0.23749999999999999</c:v>
              </c:pt>
              <c:pt idx="31">
                <c:v>0.24</c:v>
              </c:pt>
              <c:pt idx="32">
                <c:v>0.24</c:v>
              </c:pt>
              <c:pt idx="33">
                <c:v>0.24249999999999999</c:v>
              </c:pt>
              <c:pt idx="34">
                <c:v>0.24249999999999999</c:v>
              </c:pt>
              <c:pt idx="35">
                <c:v>0.24333333333333332</c:v>
              </c:pt>
              <c:pt idx="36">
                <c:v>0.245</c:v>
              </c:pt>
              <c:pt idx="37">
                <c:v>0.24666666666666667</c:v>
              </c:pt>
              <c:pt idx="38">
                <c:v>0.2475</c:v>
              </c:pt>
              <c:pt idx="39">
                <c:v>0.25</c:v>
              </c:pt>
              <c:pt idx="40">
                <c:v>0.25</c:v>
              </c:pt>
              <c:pt idx="41">
                <c:v>0.25666666666666665</c:v>
              </c:pt>
              <c:pt idx="42">
                <c:v>0.25666666666666665</c:v>
              </c:pt>
              <c:pt idx="43">
                <c:v>0.26</c:v>
              </c:pt>
              <c:pt idx="44">
                <c:v>0.26800000000000002</c:v>
              </c:pt>
              <c:pt idx="45">
                <c:v>0.27</c:v>
              </c:pt>
              <c:pt idx="46">
                <c:v>0.27</c:v>
              </c:pt>
              <c:pt idx="47">
                <c:v>0.27333333333333337</c:v>
              </c:pt>
              <c:pt idx="48">
                <c:v>0.27500000000000002</c:v>
              </c:pt>
              <c:pt idx="49">
                <c:v>0.27750000000000002</c:v>
              </c:pt>
              <c:pt idx="50">
                <c:v>0.28333333333333338</c:v>
              </c:pt>
              <c:pt idx="51">
                <c:v>0.29666666666666669</c:v>
              </c:pt>
              <c:pt idx="52">
                <c:v>0.30249999999999999</c:v>
              </c:pt>
              <c:pt idx="53">
                <c:v>0.31</c:v>
              </c:pt>
              <c:pt idx="54">
                <c:v>0.3175</c:v>
              </c:pt>
              <c:pt idx="55">
                <c:v>0.37666666666666665</c:v>
              </c:pt>
            </c:numLit>
          </c:val>
          <c:extLst>
            <c:ext xmlns:c16="http://schemas.microsoft.com/office/drawing/2014/chart" uri="{C3380CC4-5D6E-409C-BE32-E72D297353CC}">
              <c16:uniqueId val="{00000004-FF9D-4D00-BEA3-6EB19615F8D0}"/>
            </c:ext>
          </c:extLst>
        </c:ser>
        <c:dLbls>
          <c:dLblPos val="outEnd"/>
          <c:showLegendKey val="0"/>
          <c:showVal val="1"/>
          <c:showCatName val="0"/>
          <c:showSerName val="0"/>
          <c:showPercent val="0"/>
          <c:showBubbleSize val="0"/>
        </c:dLbls>
        <c:gapWidth val="75"/>
        <c:axId val="896470960"/>
        <c:axId val="896465680"/>
      </c:barChart>
      <c:catAx>
        <c:axId val="8964709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896465680"/>
        <c:crosses val="autoZero"/>
        <c:auto val="1"/>
        <c:lblAlgn val="ctr"/>
        <c:lblOffset val="100"/>
        <c:noMultiLvlLbl val="0"/>
      </c:catAx>
      <c:valAx>
        <c:axId val="896465680"/>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8964709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a:latin typeface="Calibri" panose="020F0502020204030204" pitchFamily="34" charset="0"/>
                <a:ea typeface="Calibri" panose="020F0502020204030204" pitchFamily="34" charset="0"/>
                <a:cs typeface="Calibri" panose="020F0502020204030204" pitchFamily="34" charset="0"/>
              </a:rPr>
              <a:t>Unemployment Rate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dPt>
            <c:idx val="13"/>
            <c:invertIfNegative val="0"/>
            <c:bubble3D val="0"/>
            <c:spPr>
              <a:solidFill>
                <a:schemeClr val="accent1"/>
              </a:solidFill>
              <a:ln>
                <a:noFill/>
              </a:ln>
              <a:effectLst/>
            </c:spPr>
            <c:extLst>
              <c:ext xmlns:c16="http://schemas.microsoft.com/office/drawing/2014/chart" uri="{C3380CC4-5D6E-409C-BE32-E72D297353CC}">
                <c16:uniqueId val="{00000001-758B-40FB-B888-AEBEE2F7D12A}"/>
              </c:ext>
            </c:extLst>
          </c:dPt>
          <c:dPt>
            <c:idx val="26"/>
            <c:invertIfNegative val="0"/>
            <c:bubble3D val="0"/>
            <c:spPr>
              <a:solidFill>
                <a:srgbClr val="E47225"/>
              </a:solidFill>
              <a:ln>
                <a:noFill/>
              </a:ln>
              <a:effectLst/>
            </c:spPr>
            <c:extLst>
              <c:ext xmlns:c16="http://schemas.microsoft.com/office/drawing/2014/chart" uri="{C3380CC4-5D6E-409C-BE32-E72D297353CC}">
                <c16:uniqueId val="{00000003-758B-40FB-B888-AEBEE2F7D12A}"/>
              </c:ext>
            </c:extLst>
          </c:dPt>
          <c:dPt>
            <c:idx val="30"/>
            <c:invertIfNegative val="0"/>
            <c:bubble3D val="0"/>
            <c:spPr>
              <a:solidFill>
                <a:srgbClr val="F9A71C"/>
              </a:solidFill>
              <a:ln>
                <a:noFill/>
              </a:ln>
              <a:effectLst/>
            </c:spPr>
            <c:extLst>
              <c:ext xmlns:c16="http://schemas.microsoft.com/office/drawing/2014/chart" uri="{C3380CC4-5D6E-409C-BE32-E72D297353CC}">
                <c16:uniqueId val="{00000005-758B-40FB-B888-AEBEE2F7D12A}"/>
              </c:ext>
            </c:extLst>
          </c:dPt>
          <c:dLbls>
            <c:numFmt formatCode="0.0&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60"/>
              <c:pt idx="0">
                <c:v>San Mateo</c:v>
              </c:pt>
              <c:pt idx="1">
                <c:v>San Francisco</c:v>
              </c:pt>
              <c:pt idx="2">
                <c:v>Marin</c:v>
              </c:pt>
              <c:pt idx="3">
                <c:v>San Luis Obispo</c:v>
              </c:pt>
              <c:pt idx="4">
                <c:v>Santa Clara</c:v>
              </c:pt>
              <c:pt idx="5">
                <c:v>Napa</c:v>
              </c:pt>
              <c:pt idx="6">
                <c:v>Orange</c:v>
              </c:pt>
              <c:pt idx="7">
                <c:v>Sonoma</c:v>
              </c:pt>
              <c:pt idx="8">
                <c:v>Placer</c:v>
              </c:pt>
              <c:pt idx="9">
                <c:v>Inyo</c:v>
              </c:pt>
              <c:pt idx="10">
                <c:v>Mono</c:v>
              </c:pt>
              <c:pt idx="11">
                <c:v>San Diego</c:v>
              </c:pt>
              <c:pt idx="12">
                <c:v>Nevada</c:v>
              </c:pt>
              <c:pt idx="13">
                <c:v>El Dorado</c:v>
              </c:pt>
              <c:pt idx="14">
                <c:v>Alameda</c:v>
              </c:pt>
              <c:pt idx="15">
                <c:v>Contra Costa</c:v>
              </c:pt>
              <c:pt idx="16">
                <c:v>Santa Barbara</c:v>
              </c:pt>
              <c:pt idx="17">
                <c:v>Calaveras</c:v>
              </c:pt>
              <c:pt idx="18">
                <c:v>Ventura</c:v>
              </c:pt>
              <c:pt idx="19">
                <c:v>Sacramento</c:v>
              </c:pt>
              <c:pt idx="20">
                <c:v>Humboldt</c:v>
              </c:pt>
              <c:pt idx="21">
                <c:v>San Bernadino</c:v>
              </c:pt>
              <c:pt idx="22">
                <c:v>Solano</c:v>
              </c:pt>
              <c:pt idx="23">
                <c:v>Yolo</c:v>
              </c:pt>
              <c:pt idx="24">
                <c:v>Mendocino</c:v>
              </c:pt>
              <c:pt idx="25">
                <c:v>Sierra</c:v>
              </c:pt>
              <c:pt idx="26">
                <c:v>Statewide Rate</c:v>
              </c:pt>
              <c:pt idx="27">
                <c:v>Riverside</c:v>
              </c:pt>
              <c:pt idx="28">
                <c:v>Tuolumne</c:v>
              </c:pt>
              <c:pt idx="29">
                <c:v>Los Angeles</c:v>
              </c:pt>
              <c:pt idx="30">
                <c:v>Statewide Median</c:v>
              </c:pt>
              <c:pt idx="31">
                <c:v>Amador</c:v>
              </c:pt>
              <c:pt idx="32">
                <c:v>Shasta</c:v>
              </c:pt>
              <c:pt idx="33">
                <c:v>Mariposa</c:v>
              </c:pt>
              <c:pt idx="34">
                <c:v>Lassen</c:v>
              </c:pt>
              <c:pt idx="35">
                <c:v>Butte</c:v>
              </c:pt>
              <c:pt idx="36">
                <c:v>Trinity</c:v>
              </c:pt>
              <c:pt idx="37">
                <c:v>Del Norte</c:v>
              </c:pt>
              <c:pt idx="38">
                <c:v>Santa Cruz</c:v>
              </c:pt>
              <c:pt idx="39">
                <c:v>Lake</c:v>
              </c:pt>
              <c:pt idx="40">
                <c:v>Tehama</c:v>
              </c:pt>
              <c:pt idx="41">
                <c:v>San Benito</c:v>
              </c:pt>
              <c:pt idx="42">
                <c:v>San Joaquin</c:v>
              </c:pt>
              <c:pt idx="43">
                <c:v>Glenn</c:v>
              </c:pt>
              <c:pt idx="44">
                <c:v>Modoc</c:v>
              </c:pt>
              <c:pt idx="45">
                <c:v>Siskiyou</c:v>
              </c:pt>
              <c:pt idx="46">
                <c:v>Stanislaus</c:v>
              </c:pt>
              <c:pt idx="47">
                <c:v>Alpine</c:v>
              </c:pt>
              <c:pt idx="48">
                <c:v>Yuba</c:v>
              </c:pt>
              <c:pt idx="49">
                <c:v>Monterey</c:v>
              </c:pt>
              <c:pt idx="50">
                <c:v>Plumas</c:v>
              </c:pt>
              <c:pt idx="51">
                <c:v>Fresno</c:v>
              </c:pt>
              <c:pt idx="52">
                <c:v>Madera</c:v>
              </c:pt>
              <c:pt idx="53">
                <c:v>Sutter</c:v>
              </c:pt>
              <c:pt idx="54">
                <c:v>Kings</c:v>
              </c:pt>
              <c:pt idx="55">
                <c:v>Kern</c:v>
              </c:pt>
              <c:pt idx="56">
                <c:v>Merced</c:v>
              </c:pt>
              <c:pt idx="57">
                <c:v>Tulare</c:v>
              </c:pt>
              <c:pt idx="58">
                <c:v>Colusa</c:v>
              </c:pt>
              <c:pt idx="59">
                <c:v>Imperial</c:v>
              </c:pt>
            </c:strLit>
          </c:cat>
          <c:val>
            <c:numLit>
              <c:formatCode>0.00</c:formatCode>
              <c:ptCount val="60"/>
              <c:pt idx="0">
                <c:v>3.0416666666666661</c:v>
              </c:pt>
              <c:pt idx="1">
                <c:v>3.2583333333333329</c:v>
              </c:pt>
              <c:pt idx="2">
                <c:v>3.3166666666666664</c:v>
              </c:pt>
              <c:pt idx="3">
                <c:v>3.4499999999999993</c:v>
              </c:pt>
              <c:pt idx="4">
                <c:v>3.5083333333333333</c:v>
              </c:pt>
              <c:pt idx="5">
                <c:v>3.5416666666666665</c:v>
              </c:pt>
              <c:pt idx="6">
                <c:v>3.5499999999999994</c:v>
              </c:pt>
              <c:pt idx="7">
                <c:v>3.6166666666666667</c:v>
              </c:pt>
              <c:pt idx="8">
                <c:v>3.7166666666666668</c:v>
              </c:pt>
              <c:pt idx="9">
                <c:v>3.7833333333333337</c:v>
              </c:pt>
              <c:pt idx="10">
                <c:v>3.8166666666666669</c:v>
              </c:pt>
              <c:pt idx="11">
                <c:v>3.9</c:v>
              </c:pt>
              <c:pt idx="12">
                <c:v>3.9166666666666674</c:v>
              </c:pt>
              <c:pt idx="13">
                <c:v>3.9583333333333326</c:v>
              </c:pt>
              <c:pt idx="14">
                <c:v>4.06666666666667</c:v>
              </c:pt>
              <c:pt idx="15">
                <c:v>4.1249999999999991</c:v>
              </c:pt>
              <c:pt idx="16">
                <c:v>4.125</c:v>
              </c:pt>
              <c:pt idx="17">
                <c:v>4.2333333333333334</c:v>
              </c:pt>
              <c:pt idx="18">
                <c:v>4.2750000000000004</c:v>
              </c:pt>
              <c:pt idx="19">
                <c:v>4.45</c:v>
              </c:pt>
              <c:pt idx="20">
                <c:v>4.6000000000000005</c:v>
              </c:pt>
              <c:pt idx="21">
                <c:v>4.6416666666666657</c:v>
              </c:pt>
              <c:pt idx="22">
                <c:v>4.6416666666666666</c:v>
              </c:pt>
              <c:pt idx="23">
                <c:v>4.7</c:v>
              </c:pt>
              <c:pt idx="24">
                <c:v>4.708333333333333</c:v>
              </c:pt>
              <c:pt idx="25">
                <c:v>4.708333333333333</c:v>
              </c:pt>
              <c:pt idx="26">
                <c:v>4.7541666669999998</c:v>
              </c:pt>
              <c:pt idx="27">
                <c:v>4.8083333333333336</c:v>
              </c:pt>
              <c:pt idx="28">
                <c:v>5.0083333333333329</c:v>
              </c:pt>
              <c:pt idx="29">
                <c:v>5.020833333333333</c:v>
              </c:pt>
              <c:pt idx="30">
                <c:v>5.0479166666666666</c:v>
              </c:pt>
              <c:pt idx="31">
                <c:v>5.0750000000000002</c:v>
              </c:pt>
              <c:pt idx="32">
                <c:v>5.1333333333333329</c:v>
              </c:pt>
              <c:pt idx="33">
                <c:v>5.1416666666666666</c:v>
              </c:pt>
              <c:pt idx="34">
                <c:v>5.208333333333333</c:v>
              </c:pt>
              <c:pt idx="35">
                <c:v>5.2333333333333298</c:v>
              </c:pt>
              <c:pt idx="36">
                <c:v>5.6833333333333336</c:v>
              </c:pt>
              <c:pt idx="37">
                <c:v>5.7</c:v>
              </c:pt>
              <c:pt idx="38">
                <c:v>5.7583333333333329</c:v>
              </c:pt>
              <c:pt idx="39">
                <c:v>5.7833333333333341</c:v>
              </c:pt>
              <c:pt idx="40">
                <c:v>5.833333333333333</c:v>
              </c:pt>
              <c:pt idx="41">
                <c:v>5.9583333333333348</c:v>
              </c:pt>
              <c:pt idx="42">
                <c:v>6.2333333333333343</c:v>
              </c:pt>
              <c:pt idx="43">
                <c:v>6.2916666666666652</c:v>
              </c:pt>
              <c:pt idx="44">
                <c:v>6.3583333333333334</c:v>
              </c:pt>
              <c:pt idx="45">
                <c:v>6.3999999999999986</c:v>
              </c:pt>
              <c:pt idx="46">
                <c:v>6.4249999999999998</c:v>
              </c:pt>
              <c:pt idx="47">
                <c:v>6.5333333333333297</c:v>
              </c:pt>
              <c:pt idx="48">
                <c:v>6.6833333333333336</c:v>
              </c:pt>
              <c:pt idx="49">
                <c:v>7.0916666666666659</c:v>
              </c:pt>
              <c:pt idx="50">
                <c:v>7.375</c:v>
              </c:pt>
              <c:pt idx="51">
                <c:v>7.4583333333333304</c:v>
              </c:pt>
              <c:pt idx="52">
                <c:v>7.4833333333333334</c:v>
              </c:pt>
              <c:pt idx="53">
                <c:v>7.8</c:v>
              </c:pt>
              <c:pt idx="54">
                <c:v>8.2083333333333339</c:v>
              </c:pt>
              <c:pt idx="55">
                <c:v>8.3166666666666682</c:v>
              </c:pt>
              <c:pt idx="56">
                <c:v>9.0166666666666657</c:v>
              </c:pt>
              <c:pt idx="57">
                <c:v>9.9916666666666689</c:v>
              </c:pt>
              <c:pt idx="58">
                <c:v>13.04166666666667</c:v>
              </c:pt>
              <c:pt idx="59">
                <c:v>17.225000000000001</c:v>
              </c:pt>
            </c:numLit>
          </c:val>
          <c:extLst>
            <c:ext xmlns:c16="http://schemas.microsoft.com/office/drawing/2014/chart" uri="{C3380CC4-5D6E-409C-BE32-E72D297353CC}">
              <c16:uniqueId val="{00000006-758B-40FB-B888-AEBEE2F7D12A}"/>
            </c:ext>
          </c:extLst>
        </c:ser>
        <c:dLbls>
          <c:dLblPos val="outEnd"/>
          <c:showLegendKey val="0"/>
          <c:showVal val="1"/>
          <c:showCatName val="0"/>
          <c:showSerName val="0"/>
          <c:showPercent val="0"/>
          <c:showBubbleSize val="0"/>
        </c:dLbls>
        <c:gapWidth val="75"/>
        <c:axId val="1469923519"/>
        <c:axId val="1469923999"/>
      </c:barChart>
      <c:catAx>
        <c:axId val="146992351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alibri" panose="020F0502020204030204" pitchFamily="34" charset="0"/>
                <a:ea typeface="Calibri" panose="020F0502020204030204" pitchFamily="34" charset="0"/>
                <a:cs typeface="Calibri" panose="020F0502020204030204" pitchFamily="34" charset="0"/>
              </a:defRPr>
            </a:pPr>
            <a:endParaRPr lang="en-US"/>
          </a:p>
        </c:txPr>
        <c:crossAx val="1469923999"/>
        <c:crosses val="autoZero"/>
        <c:auto val="1"/>
        <c:lblAlgn val="ctr"/>
        <c:lblOffset val="100"/>
        <c:noMultiLvlLbl val="0"/>
      </c:catAx>
      <c:valAx>
        <c:axId val="1469923999"/>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99235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a:latin typeface="Calibri" panose="020F0502020204030204" pitchFamily="34" charset="0"/>
                <a:ea typeface="Calibri" panose="020F0502020204030204" pitchFamily="34" charset="0"/>
                <a:cs typeface="Calibri" panose="020F0502020204030204" pitchFamily="34" charset="0"/>
              </a:rPr>
              <a:t>Unable to Work Due to Mental Problems</a:t>
            </a:r>
            <a:endParaRPr lang="en-US" sz="1200" i="1">
              <a:latin typeface="Calibri" panose="020F0502020204030204" pitchFamily="34" charset="0"/>
              <a:ea typeface="Calibri" panose="020F0502020204030204" pitchFamily="34" charset="0"/>
              <a:cs typeface="Calibri" panose="020F050202020403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rgbClr val="E47225"/>
            </a:solidFill>
            <a:ln>
              <a:noFill/>
            </a:ln>
            <a:effectLst/>
          </c:spPr>
          <c:invertIfNegative val="0"/>
          <c:dPt>
            <c:idx val="26"/>
            <c:invertIfNegative val="0"/>
            <c:bubble3D val="0"/>
            <c:spPr>
              <a:solidFill>
                <a:srgbClr val="2D6E8D"/>
              </a:solidFill>
              <a:ln>
                <a:noFill/>
              </a:ln>
              <a:effectLst/>
            </c:spPr>
            <c:extLst>
              <c:ext xmlns:c16="http://schemas.microsoft.com/office/drawing/2014/chart" uri="{C3380CC4-5D6E-409C-BE32-E72D297353CC}">
                <c16:uniqueId val="{00000001-244D-4DAD-97BA-404EABB212E8}"/>
              </c:ext>
            </c:extLst>
          </c:dPt>
          <c:dPt>
            <c:idx val="29"/>
            <c:invertIfNegative val="0"/>
            <c:bubble3D val="0"/>
            <c:spPr>
              <a:solidFill>
                <a:srgbClr val="1F456B"/>
              </a:solidFill>
              <a:ln>
                <a:noFill/>
              </a:ln>
              <a:effectLst/>
            </c:spPr>
            <c:extLst>
              <c:ext xmlns:c16="http://schemas.microsoft.com/office/drawing/2014/chart" uri="{C3380CC4-5D6E-409C-BE32-E72D297353CC}">
                <c16:uniqueId val="{00000003-244D-4DAD-97BA-404EABB212E8}"/>
              </c:ext>
            </c:extLst>
          </c:dPt>
          <c:dLbls>
            <c:numFmt formatCode="0.0&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58"/>
              <c:pt idx="0">
                <c:v>Marin</c:v>
              </c:pt>
              <c:pt idx="1">
                <c:v>San Mateo</c:v>
              </c:pt>
              <c:pt idx="2">
                <c:v>Sonoma</c:v>
              </c:pt>
              <c:pt idx="3">
                <c:v>Napa</c:v>
              </c:pt>
              <c:pt idx="4">
                <c:v>Yolo</c:v>
              </c:pt>
              <c:pt idx="5">
                <c:v>Sutter</c:v>
              </c:pt>
              <c:pt idx="6">
                <c:v>Ventura</c:v>
              </c:pt>
              <c:pt idx="7">
                <c:v>Sierra</c:v>
              </c:pt>
              <c:pt idx="8">
                <c:v>Plumas</c:v>
              </c:pt>
              <c:pt idx="9">
                <c:v>Modoc</c:v>
              </c:pt>
              <c:pt idx="10">
                <c:v>Lassen</c:v>
              </c:pt>
              <c:pt idx="11">
                <c:v>Trinity</c:v>
              </c:pt>
              <c:pt idx="12">
                <c:v>Siskiyou</c:v>
              </c:pt>
              <c:pt idx="13">
                <c:v>Shasta</c:v>
              </c:pt>
              <c:pt idx="14">
                <c:v>Del Norte</c:v>
              </c:pt>
              <c:pt idx="15">
                <c:v>Alameda</c:v>
              </c:pt>
              <c:pt idx="16">
                <c:v>El Dorado</c:v>
              </c:pt>
              <c:pt idx="17">
                <c:v>San Luis Obispo</c:v>
              </c:pt>
              <c:pt idx="18">
                <c:v>Mendocino</c:v>
              </c:pt>
              <c:pt idx="19">
                <c:v>Placer</c:v>
              </c:pt>
              <c:pt idx="20">
                <c:v>San Diego</c:v>
              </c:pt>
              <c:pt idx="21">
                <c:v>Contra Costa</c:v>
              </c:pt>
              <c:pt idx="22">
                <c:v>Los Angeles</c:v>
              </c:pt>
              <c:pt idx="23">
                <c:v>Santa Clara</c:v>
              </c:pt>
              <c:pt idx="24">
                <c:v>Santa Cruz</c:v>
              </c:pt>
              <c:pt idx="25">
                <c:v>Butte</c:v>
              </c:pt>
              <c:pt idx="26">
                <c:v>Statewide Rate</c:v>
              </c:pt>
              <c:pt idx="27">
                <c:v>San Bernadino</c:v>
              </c:pt>
              <c:pt idx="28">
                <c:v>Orange</c:v>
              </c:pt>
              <c:pt idx="29">
                <c:v>Statewide Median</c:v>
              </c:pt>
              <c:pt idx="30">
                <c:v>Humboldt</c:v>
              </c:pt>
              <c:pt idx="31">
                <c:v>Sacramento</c:v>
              </c:pt>
              <c:pt idx="32">
                <c:v>Lake</c:v>
              </c:pt>
              <c:pt idx="33">
                <c:v>Monterey</c:v>
              </c:pt>
              <c:pt idx="34">
                <c:v>Colusa</c:v>
              </c:pt>
              <c:pt idx="35">
                <c:v>Glenn</c:v>
              </c:pt>
              <c:pt idx="36">
                <c:v>Tehama</c:v>
              </c:pt>
              <c:pt idx="37">
                <c:v>Yuba</c:v>
              </c:pt>
              <c:pt idx="38">
                <c:v>Solano</c:v>
              </c:pt>
              <c:pt idx="39">
                <c:v>Stanislaus</c:v>
              </c:pt>
              <c:pt idx="40">
                <c:v>Merced</c:v>
              </c:pt>
              <c:pt idx="41">
                <c:v>Kern</c:v>
              </c:pt>
              <c:pt idx="42">
                <c:v>Santa Barbara</c:v>
              </c:pt>
              <c:pt idx="43">
                <c:v>San Joaquin</c:v>
              </c:pt>
              <c:pt idx="44">
                <c:v>Riverside</c:v>
              </c:pt>
              <c:pt idx="45">
                <c:v>San Francisco</c:v>
              </c:pt>
              <c:pt idx="46">
                <c:v>Alpine</c:v>
              </c:pt>
              <c:pt idx="47">
                <c:v>Mono</c:v>
              </c:pt>
              <c:pt idx="48">
                <c:v>Mariposa</c:v>
              </c:pt>
              <c:pt idx="49">
                <c:v>Calaveras</c:v>
              </c:pt>
              <c:pt idx="50">
                <c:v>Inyo</c:v>
              </c:pt>
              <c:pt idx="51">
                <c:v>Tuolumne</c:v>
              </c:pt>
              <c:pt idx="52">
                <c:v>Amador</c:v>
              </c:pt>
              <c:pt idx="53">
                <c:v>Fresno</c:v>
              </c:pt>
              <c:pt idx="54">
                <c:v>Tulare</c:v>
              </c:pt>
              <c:pt idx="55">
                <c:v>Kings</c:v>
              </c:pt>
              <c:pt idx="56">
                <c:v>Imperial</c:v>
              </c:pt>
              <c:pt idx="57">
                <c:v>Madera</c:v>
              </c:pt>
            </c:strLit>
          </c:cat>
          <c:val>
            <c:numLit>
              <c:formatCode>0.0</c:formatCode>
              <c:ptCount val="58"/>
              <c:pt idx="0">
                <c:v>15.5</c:v>
              </c:pt>
              <c:pt idx="1">
                <c:v>16.7</c:v>
              </c:pt>
              <c:pt idx="2">
                <c:v>17.899999999999999</c:v>
              </c:pt>
              <c:pt idx="3">
                <c:v>20.100000000000001</c:v>
              </c:pt>
              <c:pt idx="4">
                <c:v>21.3</c:v>
              </c:pt>
              <c:pt idx="5">
                <c:v>22.3</c:v>
              </c:pt>
              <c:pt idx="6">
                <c:v>25.4</c:v>
              </c:pt>
              <c:pt idx="7">
                <c:v>26.4</c:v>
              </c:pt>
              <c:pt idx="8">
                <c:v>26.4</c:v>
              </c:pt>
              <c:pt idx="9">
                <c:v>26.4</c:v>
              </c:pt>
              <c:pt idx="10">
                <c:v>26.4</c:v>
              </c:pt>
              <c:pt idx="11">
                <c:v>26.4</c:v>
              </c:pt>
              <c:pt idx="12">
                <c:v>26.4</c:v>
              </c:pt>
              <c:pt idx="13">
                <c:v>26.4</c:v>
              </c:pt>
              <c:pt idx="14">
                <c:v>26.4</c:v>
              </c:pt>
              <c:pt idx="15">
                <c:v>26.9</c:v>
              </c:pt>
              <c:pt idx="16">
                <c:v>27.6</c:v>
              </c:pt>
              <c:pt idx="17">
                <c:v>28</c:v>
              </c:pt>
              <c:pt idx="18">
                <c:v>28.2</c:v>
              </c:pt>
              <c:pt idx="19">
                <c:v>28.4</c:v>
              </c:pt>
              <c:pt idx="20">
                <c:v>28.8</c:v>
              </c:pt>
              <c:pt idx="21">
                <c:v>30.6</c:v>
              </c:pt>
              <c:pt idx="22">
                <c:v>30.8</c:v>
              </c:pt>
              <c:pt idx="23">
                <c:v>31.7</c:v>
              </c:pt>
              <c:pt idx="24">
                <c:v>31.9</c:v>
              </c:pt>
              <c:pt idx="25">
                <c:v>32.4</c:v>
              </c:pt>
              <c:pt idx="26">
                <c:v>34.4</c:v>
              </c:pt>
              <c:pt idx="27">
                <c:v>34.9</c:v>
              </c:pt>
              <c:pt idx="28">
                <c:v>35.5</c:v>
              </c:pt>
              <c:pt idx="29">
                <c:v>35.5</c:v>
              </c:pt>
              <c:pt idx="30">
                <c:v>35.5</c:v>
              </c:pt>
              <c:pt idx="31">
                <c:v>37.4</c:v>
              </c:pt>
              <c:pt idx="32">
                <c:v>39.200000000000003</c:v>
              </c:pt>
              <c:pt idx="33">
                <c:v>40.4</c:v>
              </c:pt>
              <c:pt idx="34">
                <c:v>41.1</c:v>
              </c:pt>
              <c:pt idx="35">
                <c:v>41.1</c:v>
              </c:pt>
              <c:pt idx="36">
                <c:v>41.1</c:v>
              </c:pt>
              <c:pt idx="37">
                <c:v>41.2</c:v>
              </c:pt>
              <c:pt idx="38">
                <c:v>42.6</c:v>
              </c:pt>
              <c:pt idx="39">
                <c:v>43.1</c:v>
              </c:pt>
              <c:pt idx="40">
                <c:v>43.8</c:v>
              </c:pt>
              <c:pt idx="41">
                <c:v>43.9</c:v>
              </c:pt>
              <c:pt idx="42">
                <c:v>44.6</c:v>
              </c:pt>
              <c:pt idx="43">
                <c:v>44.7</c:v>
              </c:pt>
              <c:pt idx="44">
                <c:v>45.6</c:v>
              </c:pt>
              <c:pt idx="45">
                <c:v>45.7</c:v>
              </c:pt>
              <c:pt idx="46">
                <c:v>46.9</c:v>
              </c:pt>
              <c:pt idx="47">
                <c:v>46.9</c:v>
              </c:pt>
              <c:pt idx="48">
                <c:v>46.9</c:v>
              </c:pt>
              <c:pt idx="49">
                <c:v>46.9</c:v>
              </c:pt>
              <c:pt idx="50">
                <c:v>46.9</c:v>
              </c:pt>
              <c:pt idx="51">
                <c:v>46.9</c:v>
              </c:pt>
              <c:pt idx="52">
                <c:v>46.9</c:v>
              </c:pt>
              <c:pt idx="53">
                <c:v>53.4</c:v>
              </c:pt>
              <c:pt idx="54">
                <c:v>54.3</c:v>
              </c:pt>
              <c:pt idx="55">
                <c:v>55.7</c:v>
              </c:pt>
              <c:pt idx="56">
                <c:v>63</c:v>
              </c:pt>
              <c:pt idx="57">
                <c:v>68.599999999999994</c:v>
              </c:pt>
            </c:numLit>
          </c:val>
          <c:extLst>
            <c:ext xmlns:c16="http://schemas.microsoft.com/office/drawing/2014/chart" uri="{C3380CC4-5D6E-409C-BE32-E72D297353CC}">
              <c16:uniqueId val="{00000004-244D-4DAD-97BA-404EABB212E8}"/>
            </c:ext>
          </c:extLst>
        </c:ser>
        <c:dLbls>
          <c:dLblPos val="outEnd"/>
          <c:showLegendKey val="0"/>
          <c:showVal val="1"/>
          <c:showCatName val="0"/>
          <c:showSerName val="0"/>
          <c:showPercent val="0"/>
          <c:showBubbleSize val="0"/>
        </c:dLbls>
        <c:gapWidth val="75"/>
        <c:axId val="896470960"/>
        <c:axId val="896465680"/>
      </c:barChart>
      <c:catAx>
        <c:axId val="8964709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6465680"/>
        <c:crosses val="autoZero"/>
        <c:auto val="1"/>
        <c:lblAlgn val="ctr"/>
        <c:lblOffset val="100"/>
        <c:tickLblSkip val="1"/>
        <c:noMultiLvlLbl val="0"/>
      </c:catAx>
      <c:valAx>
        <c:axId val="896465680"/>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64709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r>
              <a:rPr lang="en-US" sz="1400" b="1">
                <a:latin typeface="Segoe UI" panose="020B0502040204020203" pitchFamily="34" charset="0"/>
                <a:ea typeface="Calibri" panose="020F0502020204030204" pitchFamily="34" charset="0"/>
                <a:cs typeface="Segoe UI" panose="020B0502040204020203" pitchFamily="34" charset="0"/>
              </a:rPr>
              <a:t>All Drug-Related Overdose Deaths, Rate per 100,000</a:t>
            </a:r>
          </a:p>
        </c:rich>
      </c:tx>
      <c:layout>
        <c:manualLayout>
          <c:xMode val="edge"/>
          <c:yMode val="edge"/>
          <c:x val="0.2478479181966039"/>
          <c:y val="7.6948938506100255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dPt>
            <c:idx val="12"/>
            <c:invertIfNegative val="0"/>
            <c:bubble3D val="0"/>
            <c:spPr>
              <a:solidFill>
                <a:schemeClr val="accent1"/>
              </a:solidFill>
              <a:ln>
                <a:noFill/>
              </a:ln>
              <a:effectLst/>
            </c:spPr>
            <c:extLst>
              <c:ext xmlns:c16="http://schemas.microsoft.com/office/drawing/2014/chart" uri="{C3380CC4-5D6E-409C-BE32-E72D297353CC}">
                <c16:uniqueId val="{00000001-E3AC-432C-BD2D-1E88967F2EE1}"/>
              </c:ext>
            </c:extLst>
          </c:dPt>
          <c:dPt>
            <c:idx val="27"/>
            <c:invertIfNegative val="0"/>
            <c:bubble3D val="0"/>
            <c:spPr>
              <a:solidFill>
                <a:srgbClr val="E47225"/>
              </a:solidFill>
              <a:ln>
                <a:noFill/>
              </a:ln>
              <a:effectLst/>
            </c:spPr>
            <c:extLst>
              <c:ext xmlns:c16="http://schemas.microsoft.com/office/drawing/2014/chart" uri="{C3380CC4-5D6E-409C-BE32-E72D297353CC}">
                <c16:uniqueId val="{00000003-E3AC-432C-BD2D-1E88967F2EE1}"/>
              </c:ext>
            </c:extLst>
          </c:dPt>
          <c:dPt>
            <c:idx val="30"/>
            <c:invertIfNegative val="0"/>
            <c:bubble3D val="0"/>
            <c:spPr>
              <a:solidFill>
                <a:srgbClr val="F9A71C"/>
              </a:solidFill>
              <a:ln>
                <a:noFill/>
              </a:ln>
              <a:effectLst/>
            </c:spPr>
            <c:extLst>
              <c:ext xmlns:c16="http://schemas.microsoft.com/office/drawing/2014/chart" uri="{C3380CC4-5D6E-409C-BE32-E72D297353CC}">
                <c16:uniqueId val="{00000005-E3AC-432C-BD2D-1E88967F2EE1}"/>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44"/>
              <c:pt idx="0">
                <c:v>Modoc</c:v>
              </c:pt>
              <c:pt idx="1">
                <c:v>Trinity</c:v>
              </c:pt>
              <c:pt idx="2">
                <c:v>Mono</c:v>
              </c:pt>
              <c:pt idx="3">
                <c:v>Imperial</c:v>
              </c:pt>
              <c:pt idx="4">
                <c:v>Napa</c:v>
              </c:pt>
              <c:pt idx="5">
                <c:v>San Mateo</c:v>
              </c:pt>
              <c:pt idx="6">
                <c:v>Placer</c:v>
              </c:pt>
              <c:pt idx="7">
                <c:v>Santa Clara</c:v>
              </c:pt>
              <c:pt idx="8">
                <c:v>Plumas</c:v>
              </c:pt>
              <c:pt idx="9">
                <c:v>Kings</c:v>
              </c:pt>
              <c:pt idx="10">
                <c:v>Marin</c:v>
              </c:pt>
              <c:pt idx="11">
                <c:v>Madera</c:v>
              </c:pt>
              <c:pt idx="12">
                <c:v>El Dorado</c:v>
              </c:pt>
              <c:pt idx="13">
                <c:v>Yolo</c:v>
              </c:pt>
              <c:pt idx="14">
                <c:v>Merced</c:v>
              </c:pt>
              <c:pt idx="15">
                <c:v>Sutter</c:v>
              </c:pt>
              <c:pt idx="16">
                <c:v>Contra Costa</c:v>
              </c:pt>
              <c:pt idx="17">
                <c:v>Los Angeles</c:v>
              </c:pt>
              <c:pt idx="18">
                <c:v>Orange</c:v>
              </c:pt>
              <c:pt idx="19">
                <c:v>San Benito</c:v>
              </c:pt>
              <c:pt idx="20">
                <c:v>Fresno</c:v>
              </c:pt>
              <c:pt idx="21">
                <c:v>Tulare</c:v>
              </c:pt>
              <c:pt idx="22">
                <c:v>Alameda</c:v>
              </c:pt>
              <c:pt idx="23">
                <c:v>San Diego</c:v>
              </c:pt>
              <c:pt idx="24">
                <c:v>Sonoma</c:v>
              </c:pt>
              <c:pt idx="25">
                <c:v>San Bernadino</c:v>
              </c:pt>
              <c:pt idx="26">
                <c:v>Amador</c:v>
              </c:pt>
              <c:pt idx="27">
                <c:v>Statewide Rate</c:v>
              </c:pt>
              <c:pt idx="28">
                <c:v>Solano</c:v>
              </c:pt>
              <c:pt idx="29">
                <c:v>San Joaquin</c:v>
              </c:pt>
              <c:pt idx="30">
                <c:v>Statewide Median</c:v>
              </c:pt>
              <c:pt idx="31">
                <c:v>Monterey</c:v>
              </c:pt>
              <c:pt idx="32">
                <c:v>Ventura</c:v>
              </c:pt>
              <c:pt idx="33">
                <c:v>Santa Barbara</c:v>
              </c:pt>
              <c:pt idx="34">
                <c:v>Riverside</c:v>
              </c:pt>
              <c:pt idx="35">
                <c:v>Stanislaus</c:v>
              </c:pt>
              <c:pt idx="36">
                <c:v>Siskiyou</c:v>
              </c:pt>
              <c:pt idx="37">
                <c:v>San Luis Obispo</c:v>
              </c:pt>
              <c:pt idx="38">
                <c:v>Sacramento</c:v>
              </c:pt>
              <c:pt idx="39">
                <c:v>Calaveras</c:v>
              </c:pt>
              <c:pt idx="40">
                <c:v>Colusa</c:v>
              </c:pt>
              <c:pt idx="41">
                <c:v>Yuba</c:v>
              </c:pt>
              <c:pt idx="42">
                <c:v>Tuolumne</c:v>
              </c:pt>
              <c:pt idx="43">
                <c:v>Inyo</c:v>
              </c:pt>
            </c:strLit>
          </c:cat>
          <c:val>
            <c:numLit>
              <c:formatCode>0.0</c:formatCode>
              <c:ptCount val="44"/>
              <c:pt idx="0">
                <c:v>0</c:v>
              </c:pt>
              <c:pt idx="1">
                <c:v>0</c:v>
              </c:pt>
              <c:pt idx="2">
                <c:v>4.25</c:v>
              </c:pt>
              <c:pt idx="3">
                <c:v>13.15</c:v>
              </c:pt>
              <c:pt idx="4">
                <c:v>15.34</c:v>
              </c:pt>
              <c:pt idx="5">
                <c:v>17.23</c:v>
              </c:pt>
              <c:pt idx="6">
                <c:v>17.48</c:v>
              </c:pt>
              <c:pt idx="7">
                <c:v>17.61</c:v>
              </c:pt>
              <c:pt idx="8">
                <c:v>17.79</c:v>
              </c:pt>
              <c:pt idx="9">
                <c:v>19.690000000000001</c:v>
              </c:pt>
              <c:pt idx="10">
                <c:v>20.88</c:v>
              </c:pt>
              <c:pt idx="11">
                <c:v>21.22</c:v>
              </c:pt>
              <c:pt idx="12">
                <c:v>22.27</c:v>
              </c:pt>
              <c:pt idx="13">
                <c:v>22.37</c:v>
              </c:pt>
              <c:pt idx="14">
                <c:v>23.15</c:v>
              </c:pt>
              <c:pt idx="15">
                <c:v>23.32</c:v>
              </c:pt>
              <c:pt idx="16">
                <c:v>23.52</c:v>
              </c:pt>
              <c:pt idx="17">
                <c:v>23.55</c:v>
              </c:pt>
              <c:pt idx="18">
                <c:v>23.79</c:v>
              </c:pt>
              <c:pt idx="19">
                <c:v>24.01</c:v>
              </c:pt>
              <c:pt idx="20">
                <c:v>24.43</c:v>
              </c:pt>
              <c:pt idx="21">
                <c:v>25.08</c:v>
              </c:pt>
              <c:pt idx="22">
                <c:v>26.44</c:v>
              </c:pt>
              <c:pt idx="23">
                <c:v>26.49</c:v>
              </c:pt>
              <c:pt idx="24">
                <c:v>26.93</c:v>
              </c:pt>
              <c:pt idx="25">
                <c:v>26.94</c:v>
              </c:pt>
              <c:pt idx="26">
                <c:v>28.58</c:v>
              </c:pt>
              <c:pt idx="27">
                <c:v>28.84</c:v>
              </c:pt>
              <c:pt idx="28">
                <c:v>29.77</c:v>
              </c:pt>
              <c:pt idx="29">
                <c:v>30.41</c:v>
              </c:pt>
              <c:pt idx="30">
                <c:v>31.009999999999998</c:v>
              </c:pt>
              <c:pt idx="31">
                <c:v>31.61</c:v>
              </c:pt>
              <c:pt idx="32">
                <c:v>32.56</c:v>
              </c:pt>
              <c:pt idx="33">
                <c:v>33.909999999999997</c:v>
              </c:pt>
              <c:pt idx="34">
                <c:v>34.07</c:v>
              </c:pt>
              <c:pt idx="35">
                <c:v>34.380000000000003</c:v>
              </c:pt>
              <c:pt idx="36">
                <c:v>35.25</c:v>
              </c:pt>
              <c:pt idx="37">
                <c:v>36.21</c:v>
              </c:pt>
              <c:pt idx="38">
                <c:v>39.130000000000003</c:v>
              </c:pt>
              <c:pt idx="39">
                <c:v>40.81</c:v>
              </c:pt>
              <c:pt idx="40">
                <c:v>41.86</c:v>
              </c:pt>
              <c:pt idx="41">
                <c:v>41.98</c:v>
              </c:pt>
              <c:pt idx="42">
                <c:v>43.77</c:v>
              </c:pt>
              <c:pt idx="43">
                <c:v>45.87</c:v>
              </c:pt>
            </c:numLit>
          </c:val>
          <c:extLst>
            <c:ext xmlns:c16="http://schemas.microsoft.com/office/drawing/2014/chart" uri="{C3380CC4-5D6E-409C-BE32-E72D297353CC}">
              <c16:uniqueId val="{00000006-E3AC-432C-BD2D-1E88967F2EE1}"/>
            </c:ext>
          </c:extLst>
        </c:ser>
        <c:dLbls>
          <c:dLblPos val="outEnd"/>
          <c:showLegendKey val="0"/>
          <c:showVal val="1"/>
          <c:showCatName val="0"/>
          <c:showSerName val="0"/>
          <c:showPercent val="0"/>
          <c:showBubbleSize val="0"/>
        </c:dLbls>
        <c:gapWidth val="75"/>
        <c:axId val="1469923519"/>
        <c:axId val="1469923999"/>
      </c:barChart>
      <c:catAx>
        <c:axId val="146992351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Segoe UI" panose="020B0502040204020203" pitchFamily="34" charset="0"/>
                <a:ea typeface="Calibri" panose="020F0502020204030204" pitchFamily="34" charset="0"/>
                <a:cs typeface="Segoe UI" panose="020B0502040204020203" pitchFamily="34" charset="0"/>
              </a:defRPr>
            </a:pPr>
            <a:endParaRPr lang="en-US"/>
          </a:p>
        </c:txPr>
        <c:crossAx val="1469923999"/>
        <c:crosses val="autoZero"/>
        <c:auto val="1"/>
        <c:lblAlgn val="ctr"/>
        <c:lblOffset val="100"/>
        <c:noMultiLvlLbl val="0"/>
      </c:catAx>
      <c:valAx>
        <c:axId val="1469923999"/>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99235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US" sz="1600" b="1"/>
              <a:t>All Drug-Related Overdose ED Visits, Rate per</a:t>
            </a:r>
            <a:r>
              <a:rPr lang="en-US" sz="1600" b="1" baseline="0"/>
              <a:t> 100,000</a:t>
            </a:r>
            <a:endParaRPr lang="en-US"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rgbClr val="E47225"/>
            </a:solidFill>
            <a:ln>
              <a:noFill/>
            </a:ln>
            <a:effectLst/>
          </c:spPr>
          <c:invertIfNegative val="0"/>
          <c:dPt>
            <c:idx val="23"/>
            <c:invertIfNegative val="0"/>
            <c:bubble3D val="0"/>
            <c:spPr>
              <a:solidFill>
                <a:srgbClr val="2D6E8D"/>
              </a:solidFill>
              <a:ln>
                <a:noFill/>
              </a:ln>
              <a:effectLst/>
            </c:spPr>
            <c:extLst>
              <c:ext xmlns:c16="http://schemas.microsoft.com/office/drawing/2014/chart" uri="{C3380CC4-5D6E-409C-BE32-E72D297353CC}">
                <c16:uniqueId val="{00000001-A0D4-4540-A935-A68A2866473C}"/>
              </c:ext>
            </c:extLst>
          </c:dPt>
          <c:dPt>
            <c:idx val="30"/>
            <c:invertIfNegative val="0"/>
            <c:bubble3D val="0"/>
            <c:spPr>
              <a:solidFill>
                <a:srgbClr val="1F456B"/>
              </a:solidFill>
              <a:ln>
                <a:noFill/>
              </a:ln>
              <a:effectLst/>
            </c:spPr>
            <c:extLst>
              <c:ext xmlns:c16="http://schemas.microsoft.com/office/drawing/2014/chart" uri="{C3380CC4-5D6E-409C-BE32-E72D297353CC}">
                <c16:uniqueId val="{00000003-A0D4-4540-A935-A68A2866473C}"/>
              </c:ext>
            </c:extLst>
          </c:dPt>
          <c:dLbls>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60"/>
              <c:pt idx="0">
                <c:v>Alpine</c:v>
              </c:pt>
              <c:pt idx="1">
                <c:v>Sierra</c:v>
              </c:pt>
              <c:pt idx="2">
                <c:v>Mono</c:v>
              </c:pt>
              <c:pt idx="3">
                <c:v>San Mateo</c:v>
              </c:pt>
              <c:pt idx="4">
                <c:v>Santa Clara</c:v>
              </c:pt>
              <c:pt idx="5">
                <c:v>Madera</c:v>
              </c:pt>
              <c:pt idx="6">
                <c:v>San Benito</c:v>
              </c:pt>
              <c:pt idx="7">
                <c:v>Mariposa</c:v>
              </c:pt>
              <c:pt idx="8">
                <c:v>Colusa</c:v>
              </c:pt>
              <c:pt idx="9">
                <c:v>Orange</c:v>
              </c:pt>
              <c:pt idx="10">
                <c:v>Los Angeles</c:v>
              </c:pt>
              <c:pt idx="11">
                <c:v>Contra Costa</c:v>
              </c:pt>
              <c:pt idx="12">
                <c:v>San Diego</c:v>
              </c:pt>
              <c:pt idx="13">
                <c:v>Alameda</c:v>
              </c:pt>
              <c:pt idx="14">
                <c:v>Imperial</c:v>
              </c:pt>
              <c:pt idx="15">
                <c:v>Fresno</c:v>
              </c:pt>
              <c:pt idx="16">
                <c:v>Placer</c:v>
              </c:pt>
              <c:pt idx="17">
                <c:v>San Bernadino</c:v>
              </c:pt>
              <c:pt idx="18">
                <c:v>Napa</c:v>
              </c:pt>
              <c:pt idx="19">
                <c:v>Plumas</c:v>
              </c:pt>
              <c:pt idx="20">
                <c:v>Merced</c:v>
              </c:pt>
              <c:pt idx="21">
                <c:v>Tulare</c:v>
              </c:pt>
              <c:pt idx="22">
                <c:v>Ventura</c:v>
              </c:pt>
              <c:pt idx="23">
                <c:v>Statewide Rate</c:v>
              </c:pt>
              <c:pt idx="24">
                <c:v>Marin</c:v>
              </c:pt>
              <c:pt idx="25">
                <c:v>Riverside</c:v>
              </c:pt>
              <c:pt idx="26">
                <c:v>Monterey</c:v>
              </c:pt>
              <c:pt idx="27">
                <c:v>Glenn</c:v>
              </c:pt>
              <c:pt idx="28">
                <c:v>Santa Barbara</c:v>
              </c:pt>
              <c:pt idx="29">
                <c:v>Yolo</c:v>
              </c:pt>
              <c:pt idx="30">
                <c:v>Statewide Median</c:v>
              </c:pt>
              <c:pt idx="31">
                <c:v>Sonoma</c:v>
              </c:pt>
              <c:pt idx="32">
                <c:v>El Dorado</c:v>
              </c:pt>
              <c:pt idx="33">
                <c:v>San Luis Obispo</c:v>
              </c:pt>
              <c:pt idx="34">
                <c:v>San Joaquin</c:v>
              </c:pt>
              <c:pt idx="35">
                <c:v>Solano</c:v>
              </c:pt>
              <c:pt idx="36">
                <c:v>Modoc</c:v>
              </c:pt>
              <c:pt idx="37">
                <c:v>Sacramento</c:v>
              </c:pt>
              <c:pt idx="38">
                <c:v>Lassen</c:v>
              </c:pt>
              <c:pt idx="39">
                <c:v>Calaveras</c:v>
              </c:pt>
              <c:pt idx="40">
                <c:v>Kern</c:v>
              </c:pt>
              <c:pt idx="41">
                <c:v>Santa Cruz</c:v>
              </c:pt>
              <c:pt idx="42">
                <c:v>Kings</c:v>
              </c:pt>
              <c:pt idx="43">
                <c:v>Trinity</c:v>
              </c:pt>
              <c:pt idx="44">
                <c:v>Stanislaus</c:v>
              </c:pt>
              <c:pt idx="45">
                <c:v>Butte</c:v>
              </c:pt>
              <c:pt idx="46">
                <c:v>Siskiyou</c:v>
              </c:pt>
              <c:pt idx="47">
                <c:v>San Francisco</c:v>
              </c:pt>
              <c:pt idx="48">
                <c:v>Tehama</c:v>
              </c:pt>
              <c:pt idx="49">
                <c:v>Sutter</c:v>
              </c:pt>
              <c:pt idx="50">
                <c:v>Mendocino</c:v>
              </c:pt>
              <c:pt idx="51">
                <c:v>Nevada</c:v>
              </c:pt>
              <c:pt idx="52">
                <c:v>Inyo</c:v>
              </c:pt>
              <c:pt idx="53">
                <c:v>Yuba</c:v>
              </c:pt>
              <c:pt idx="54">
                <c:v>Shasta</c:v>
              </c:pt>
              <c:pt idx="55">
                <c:v>Humboldt</c:v>
              </c:pt>
              <c:pt idx="56">
                <c:v>Lake</c:v>
              </c:pt>
              <c:pt idx="57">
                <c:v>Tuolumne</c:v>
              </c:pt>
              <c:pt idx="58">
                <c:v>Del Norte</c:v>
              </c:pt>
              <c:pt idx="59">
                <c:v>Amador</c:v>
              </c:pt>
            </c:strLit>
          </c:cat>
          <c:val>
            <c:numLit>
              <c:formatCode>General</c:formatCode>
              <c:ptCount val="60"/>
              <c:pt idx="0">
                <c:v>0</c:v>
              </c:pt>
              <c:pt idx="1">
                <c:v>0</c:v>
              </c:pt>
              <c:pt idx="2">
                <c:v>77.14</c:v>
              </c:pt>
              <c:pt idx="3">
                <c:v>83.09</c:v>
              </c:pt>
              <c:pt idx="4">
                <c:v>83.1</c:v>
              </c:pt>
              <c:pt idx="5">
                <c:v>86.45</c:v>
              </c:pt>
              <c:pt idx="6">
                <c:v>94.93</c:v>
              </c:pt>
              <c:pt idx="7">
                <c:v>103.68</c:v>
              </c:pt>
              <c:pt idx="8">
                <c:v>108.17</c:v>
              </c:pt>
              <c:pt idx="9">
                <c:v>113.5</c:v>
              </c:pt>
              <c:pt idx="10">
                <c:v>113.71</c:v>
              </c:pt>
              <c:pt idx="11">
                <c:v>113.75</c:v>
              </c:pt>
              <c:pt idx="12">
                <c:v>116.53</c:v>
              </c:pt>
              <c:pt idx="13">
                <c:v>122.81</c:v>
              </c:pt>
              <c:pt idx="14">
                <c:v>123.62</c:v>
              </c:pt>
              <c:pt idx="15">
                <c:v>124.98</c:v>
              </c:pt>
              <c:pt idx="16">
                <c:v>125.89</c:v>
              </c:pt>
              <c:pt idx="17">
                <c:v>127.32</c:v>
              </c:pt>
              <c:pt idx="18">
                <c:v>127.4</c:v>
              </c:pt>
              <c:pt idx="19">
                <c:v>131.29</c:v>
              </c:pt>
              <c:pt idx="20">
                <c:v>133.9</c:v>
              </c:pt>
              <c:pt idx="21">
                <c:v>136.04</c:v>
              </c:pt>
              <c:pt idx="22">
                <c:v>136.41</c:v>
              </c:pt>
              <c:pt idx="23">
                <c:v>143.80000000000001</c:v>
              </c:pt>
              <c:pt idx="24">
                <c:v>144.56</c:v>
              </c:pt>
              <c:pt idx="25">
                <c:v>145.16</c:v>
              </c:pt>
              <c:pt idx="26">
                <c:v>145.4</c:v>
              </c:pt>
              <c:pt idx="27">
                <c:v>146.02000000000001</c:v>
              </c:pt>
              <c:pt idx="28">
                <c:v>146.97</c:v>
              </c:pt>
              <c:pt idx="29">
                <c:v>147.82</c:v>
              </c:pt>
              <c:pt idx="30">
                <c:v>148.625</c:v>
              </c:pt>
              <c:pt idx="31">
                <c:v>149.43</c:v>
              </c:pt>
              <c:pt idx="32">
                <c:v>151.32</c:v>
              </c:pt>
              <c:pt idx="33">
                <c:v>152.31</c:v>
              </c:pt>
              <c:pt idx="34">
                <c:v>157.62</c:v>
              </c:pt>
              <c:pt idx="35">
                <c:v>161.5</c:v>
              </c:pt>
              <c:pt idx="36">
                <c:v>166.41</c:v>
              </c:pt>
              <c:pt idx="37">
                <c:v>169.94</c:v>
              </c:pt>
              <c:pt idx="38">
                <c:v>180.93</c:v>
              </c:pt>
              <c:pt idx="39">
                <c:v>181.74</c:v>
              </c:pt>
              <c:pt idx="40">
                <c:v>187.29</c:v>
              </c:pt>
              <c:pt idx="41">
                <c:v>192.62</c:v>
              </c:pt>
              <c:pt idx="42">
                <c:v>196.56</c:v>
              </c:pt>
              <c:pt idx="43">
                <c:v>197.13</c:v>
              </c:pt>
              <c:pt idx="44">
                <c:v>200.83</c:v>
              </c:pt>
              <c:pt idx="45">
                <c:v>203.2</c:v>
              </c:pt>
              <c:pt idx="46">
                <c:v>209.09</c:v>
              </c:pt>
              <c:pt idx="47">
                <c:v>218.44</c:v>
              </c:pt>
              <c:pt idx="48">
                <c:v>228.7</c:v>
              </c:pt>
              <c:pt idx="49">
                <c:v>244.81</c:v>
              </c:pt>
              <c:pt idx="50">
                <c:v>255.93</c:v>
              </c:pt>
              <c:pt idx="51">
                <c:v>263.38</c:v>
              </c:pt>
              <c:pt idx="52">
                <c:v>264.54000000000002</c:v>
              </c:pt>
              <c:pt idx="53">
                <c:v>266.85000000000002</c:v>
              </c:pt>
              <c:pt idx="54">
                <c:v>267.61</c:v>
              </c:pt>
              <c:pt idx="55">
                <c:v>293.33</c:v>
              </c:pt>
              <c:pt idx="56">
                <c:v>315.83999999999997</c:v>
              </c:pt>
              <c:pt idx="57">
                <c:v>350.01</c:v>
              </c:pt>
              <c:pt idx="58">
                <c:v>477.03</c:v>
              </c:pt>
              <c:pt idx="59">
                <c:v>489.1</c:v>
              </c:pt>
            </c:numLit>
          </c:val>
          <c:extLst>
            <c:ext xmlns:c16="http://schemas.microsoft.com/office/drawing/2014/chart" uri="{C3380CC4-5D6E-409C-BE32-E72D297353CC}">
              <c16:uniqueId val="{00000004-A0D4-4540-A935-A68A2866473C}"/>
            </c:ext>
          </c:extLst>
        </c:ser>
        <c:dLbls>
          <c:dLblPos val="outEnd"/>
          <c:showLegendKey val="0"/>
          <c:showVal val="1"/>
          <c:showCatName val="0"/>
          <c:showSerName val="0"/>
          <c:showPercent val="0"/>
          <c:showBubbleSize val="0"/>
        </c:dLbls>
        <c:gapWidth val="75"/>
        <c:axId val="896470960"/>
        <c:axId val="896465680"/>
      </c:barChart>
      <c:catAx>
        <c:axId val="8964709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6465680"/>
        <c:crosses val="autoZero"/>
        <c:auto val="1"/>
        <c:lblAlgn val="ctr"/>
        <c:lblOffset val="100"/>
        <c:noMultiLvlLbl val="0"/>
      </c:catAx>
      <c:valAx>
        <c:axId val="8964656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64709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900"/>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r>
              <a:rPr lang="en-US" sz="1800" b="1"/>
              <a:t>Child and Adolescent Well-Care Visits (WCV)</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dPt>
            <c:idx val="29"/>
            <c:invertIfNegative val="0"/>
            <c:bubble3D val="0"/>
            <c:spPr>
              <a:solidFill>
                <a:srgbClr val="F9A71C"/>
              </a:solidFill>
              <a:ln>
                <a:noFill/>
              </a:ln>
              <a:effectLst/>
            </c:spPr>
            <c:extLst>
              <c:ext xmlns:c16="http://schemas.microsoft.com/office/drawing/2014/chart" uri="{C3380CC4-5D6E-409C-BE32-E72D297353CC}">
                <c16:uniqueId val="{00000001-6391-4307-B174-0DB4481A5B63}"/>
              </c:ext>
            </c:extLst>
          </c:dPt>
          <c:dPt>
            <c:idx val="35"/>
            <c:invertIfNegative val="0"/>
            <c:bubble3D val="0"/>
            <c:spPr>
              <a:solidFill>
                <a:srgbClr val="E47225"/>
              </a:solidFill>
              <a:ln>
                <a:noFill/>
              </a:ln>
              <a:effectLst/>
            </c:spPr>
            <c:extLst>
              <c:ext xmlns:c16="http://schemas.microsoft.com/office/drawing/2014/chart" uri="{C3380CC4-5D6E-409C-BE32-E72D297353CC}">
                <c16:uniqueId val="{00000003-6391-4307-B174-0DB4481A5B63}"/>
              </c:ext>
            </c:extLst>
          </c:dPt>
          <c:dLbls>
            <c:numFmt formatCode="0.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60"/>
              <c:pt idx="0">
                <c:v>Alpine</c:v>
              </c:pt>
              <c:pt idx="1">
                <c:v>Plumas</c:v>
              </c:pt>
              <c:pt idx="2">
                <c:v>Tuolumne</c:v>
              </c:pt>
              <c:pt idx="3">
                <c:v>Calaveras</c:v>
              </c:pt>
              <c:pt idx="4">
                <c:v>Nevada</c:v>
              </c:pt>
              <c:pt idx="5">
                <c:v>Mariposa</c:v>
              </c:pt>
              <c:pt idx="6">
                <c:v>Butte</c:v>
              </c:pt>
              <c:pt idx="7">
                <c:v>Sierra</c:v>
              </c:pt>
              <c:pt idx="8">
                <c:v>Lassen</c:v>
              </c:pt>
              <c:pt idx="9">
                <c:v>Amador</c:v>
              </c:pt>
              <c:pt idx="10">
                <c:v>Placer</c:v>
              </c:pt>
              <c:pt idx="11">
                <c:v>El Dorado</c:v>
              </c:pt>
              <c:pt idx="12">
                <c:v>Yuba</c:v>
              </c:pt>
              <c:pt idx="13">
                <c:v>Siskiyou</c:v>
              </c:pt>
              <c:pt idx="14">
                <c:v>Kings</c:v>
              </c:pt>
              <c:pt idx="15">
                <c:v>Modoc</c:v>
              </c:pt>
              <c:pt idx="16">
                <c:v>Shasta</c:v>
              </c:pt>
              <c:pt idx="17">
                <c:v>Stanislaus</c:v>
              </c:pt>
              <c:pt idx="18">
                <c:v>Solano</c:v>
              </c:pt>
              <c:pt idx="19">
                <c:v>Inyo</c:v>
              </c:pt>
              <c:pt idx="20">
                <c:v>Kern</c:v>
              </c:pt>
              <c:pt idx="21">
                <c:v>Lake</c:v>
              </c:pt>
              <c:pt idx="22">
                <c:v>Mendocino</c:v>
              </c:pt>
              <c:pt idx="23">
                <c:v>San Benito</c:v>
              </c:pt>
              <c:pt idx="24">
                <c:v>Del Norte</c:v>
              </c:pt>
              <c:pt idx="25">
                <c:v>Sacramento</c:v>
              </c:pt>
              <c:pt idx="26">
                <c:v>Imperial</c:v>
              </c:pt>
              <c:pt idx="27">
                <c:v>San Joaquin</c:v>
              </c:pt>
              <c:pt idx="28">
                <c:v>Trinity</c:v>
              </c:pt>
              <c:pt idx="29">
                <c:v>Statewide Median</c:v>
              </c:pt>
              <c:pt idx="30">
                <c:v>Tulare</c:v>
              </c:pt>
              <c:pt idx="31">
                <c:v>Los Angeles</c:v>
              </c:pt>
              <c:pt idx="32">
                <c:v>Glenn</c:v>
              </c:pt>
              <c:pt idx="33">
                <c:v>Humboldt</c:v>
              </c:pt>
              <c:pt idx="34">
                <c:v>Tehama</c:v>
              </c:pt>
              <c:pt idx="35">
                <c:v>Statewide Rate</c:v>
              </c:pt>
              <c:pt idx="36">
                <c:v>San Diego</c:v>
              </c:pt>
              <c:pt idx="37">
                <c:v>Ventura</c:v>
              </c:pt>
              <c:pt idx="38">
                <c:v>Fresno</c:v>
              </c:pt>
              <c:pt idx="39">
                <c:v>Riverside</c:v>
              </c:pt>
              <c:pt idx="40">
                <c:v>San Bernardino</c:v>
              </c:pt>
              <c:pt idx="41">
                <c:v>Merced</c:v>
              </c:pt>
              <c:pt idx="42">
                <c:v>Sonoma</c:v>
              </c:pt>
              <c:pt idx="43">
                <c:v>Santa Clara</c:v>
              </c:pt>
              <c:pt idx="44">
                <c:v>Sutter</c:v>
              </c:pt>
              <c:pt idx="45">
                <c:v>Mono</c:v>
              </c:pt>
              <c:pt idx="46">
                <c:v>Alameda</c:v>
              </c:pt>
              <c:pt idx="47">
                <c:v>Orange</c:v>
              </c:pt>
              <c:pt idx="48">
                <c:v>Yolo</c:v>
              </c:pt>
              <c:pt idx="49">
                <c:v>Contra Costa</c:v>
              </c:pt>
              <c:pt idx="50">
                <c:v>San Mateo</c:v>
              </c:pt>
              <c:pt idx="51">
                <c:v>Marin</c:v>
              </c:pt>
              <c:pt idx="52">
                <c:v>San Francisco</c:v>
              </c:pt>
              <c:pt idx="53">
                <c:v>Napa</c:v>
              </c:pt>
              <c:pt idx="54">
                <c:v>San Luis Obispo</c:v>
              </c:pt>
              <c:pt idx="55">
                <c:v>Santa Barbara</c:v>
              </c:pt>
              <c:pt idx="56">
                <c:v>Santa Cruz</c:v>
              </c:pt>
              <c:pt idx="57">
                <c:v>Madera</c:v>
              </c:pt>
              <c:pt idx="58">
                <c:v>Colusa</c:v>
              </c:pt>
              <c:pt idx="59">
                <c:v>Monterey</c:v>
              </c:pt>
            </c:strLit>
          </c:cat>
          <c:val>
            <c:numLit>
              <c:formatCode>General</c:formatCode>
              <c:ptCount val="60"/>
              <c:pt idx="0">
                <c:v>0.13043478260869565</c:v>
              </c:pt>
              <c:pt idx="1">
                <c:v>0.28681710213776723</c:v>
              </c:pt>
              <c:pt idx="2">
                <c:v>0.29845626072041165</c:v>
              </c:pt>
              <c:pt idx="3">
                <c:v>0.31416285944638539</c:v>
              </c:pt>
              <c:pt idx="4">
                <c:v>0.34389597273071582</c:v>
              </c:pt>
              <c:pt idx="5">
                <c:v>0.34684065934065933</c:v>
              </c:pt>
              <c:pt idx="6">
                <c:v>0.35039403085177734</c:v>
              </c:pt>
              <c:pt idx="7">
                <c:v>0.35078534031413611</c:v>
              </c:pt>
              <c:pt idx="8">
                <c:v>0.37353938937052394</c:v>
              </c:pt>
              <c:pt idx="9">
                <c:v>0.3790543180930051</c:v>
              </c:pt>
              <c:pt idx="10">
                <c:v>0.39676318701586133</c:v>
              </c:pt>
              <c:pt idx="11">
                <c:v>0.40086580086580087</c:v>
              </c:pt>
              <c:pt idx="12">
                <c:v>0.40463681094153947</c:v>
              </c:pt>
              <c:pt idx="13">
                <c:v>0.4075091575091575</c:v>
              </c:pt>
              <c:pt idx="14">
                <c:v>0.4121418882814748</c:v>
              </c:pt>
              <c:pt idx="15">
                <c:v>0.41376228775692581</c:v>
              </c:pt>
              <c:pt idx="16">
                <c:v>0.42007919869555088</c:v>
              </c:pt>
              <c:pt idx="17">
                <c:v>0.4273756949767023</c:v>
              </c:pt>
              <c:pt idx="18">
                <c:v>0.43003650269424648</c:v>
              </c:pt>
              <c:pt idx="19">
                <c:v>0.43424170616113744</c:v>
              </c:pt>
              <c:pt idx="20">
                <c:v>0.43828801458301686</c:v>
              </c:pt>
              <c:pt idx="21">
                <c:v>0.43917896329928113</c:v>
              </c:pt>
              <c:pt idx="22">
                <c:v>0.44687189672293942</c:v>
              </c:pt>
              <c:pt idx="23">
                <c:v>0.44881005837449484</c:v>
              </c:pt>
              <c:pt idx="24">
                <c:v>0.45886411889596601</c:v>
              </c:pt>
              <c:pt idx="25">
                <c:v>0.47345447824881637</c:v>
              </c:pt>
              <c:pt idx="26">
                <c:v>0.47487444741827806</c:v>
              </c:pt>
              <c:pt idx="27">
                <c:v>0.47660859099070657</c:v>
              </c:pt>
              <c:pt idx="28">
                <c:v>0.47764227642276424</c:v>
              </c:pt>
              <c:pt idx="29">
                <c:v>0.47942697721683858</c:v>
              </c:pt>
              <c:pt idx="30">
                <c:v>0.48121167801091297</c:v>
              </c:pt>
              <c:pt idx="31">
                <c:v>0.48145754661891227</c:v>
              </c:pt>
              <c:pt idx="32">
                <c:v>0.48310598111227704</c:v>
              </c:pt>
              <c:pt idx="33">
                <c:v>0.48544805469837238</c:v>
              </c:pt>
              <c:pt idx="34">
                <c:v>0.48758032032224036</c:v>
              </c:pt>
              <c:pt idx="35">
                <c:v>0.49500851890354636</c:v>
              </c:pt>
              <c:pt idx="36">
                <c:v>0.49532723574344606</c:v>
              </c:pt>
              <c:pt idx="37">
                <c:v>0.49863478710058301</c:v>
              </c:pt>
              <c:pt idx="38">
                <c:v>0.49883328329356491</c:v>
              </c:pt>
              <c:pt idx="39">
                <c:v>0.50030734877185945</c:v>
              </c:pt>
              <c:pt idx="40">
                <c:v>0.50196206564179646</c:v>
              </c:pt>
              <c:pt idx="41">
                <c:v>0.50456823985623755</c:v>
              </c:pt>
              <c:pt idx="42">
                <c:v>0.50487692848072196</c:v>
              </c:pt>
              <c:pt idx="43">
                <c:v>0.51000745897563404</c:v>
              </c:pt>
              <c:pt idx="44">
                <c:v>0.51428173331475546</c:v>
              </c:pt>
              <c:pt idx="45">
                <c:v>0.52576419213973802</c:v>
              </c:pt>
              <c:pt idx="46">
                <c:v>0.529725434632764</c:v>
              </c:pt>
              <c:pt idx="47">
                <c:v>0.53162146948776534</c:v>
              </c:pt>
              <c:pt idx="48">
                <c:v>0.53768971867657334</c:v>
              </c:pt>
              <c:pt idx="49">
                <c:v>0.53833906508725005</c:v>
              </c:pt>
              <c:pt idx="50">
                <c:v>0.54813128533546807</c:v>
              </c:pt>
              <c:pt idx="51">
                <c:v>0.55494303564865854</c:v>
              </c:pt>
              <c:pt idx="52">
                <c:v>0.55595183952892735</c:v>
              </c:pt>
              <c:pt idx="53">
                <c:v>0.5619736451005648</c:v>
              </c:pt>
              <c:pt idx="54">
                <c:v>0.56830709638973032</c:v>
              </c:pt>
              <c:pt idx="55">
                <c:v>0.58504186169160788</c:v>
              </c:pt>
              <c:pt idx="56">
                <c:v>0.59990665110851804</c:v>
              </c:pt>
              <c:pt idx="57">
                <c:v>0.61511113958106467</c:v>
              </c:pt>
              <c:pt idx="58">
                <c:v>0.63206871868289194</c:v>
              </c:pt>
              <c:pt idx="59">
                <c:v>0.67495936427668413</c:v>
              </c:pt>
            </c:numLit>
          </c:val>
          <c:extLst>
            <c:ext xmlns:c16="http://schemas.microsoft.com/office/drawing/2014/chart" uri="{C3380CC4-5D6E-409C-BE32-E72D297353CC}">
              <c16:uniqueId val="{00000004-6391-4307-B174-0DB4481A5B63}"/>
            </c:ext>
          </c:extLst>
        </c:ser>
        <c:dLbls>
          <c:dLblPos val="outEnd"/>
          <c:showLegendKey val="0"/>
          <c:showVal val="1"/>
          <c:showCatName val="0"/>
          <c:showSerName val="0"/>
          <c:showPercent val="0"/>
          <c:showBubbleSize val="0"/>
        </c:dLbls>
        <c:gapWidth val="75"/>
        <c:axId val="1469923519"/>
        <c:axId val="1469923999"/>
      </c:barChart>
      <c:catAx>
        <c:axId val="146992351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1469923999"/>
        <c:crosses val="autoZero"/>
        <c:auto val="1"/>
        <c:lblAlgn val="ctr"/>
        <c:lblOffset val="100"/>
        <c:noMultiLvlLbl val="0"/>
      </c:catAx>
      <c:valAx>
        <c:axId val="146992399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14699235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Segoe UI" panose="020B0502040204020203" pitchFamily="34" charset="0"/>
          <a:cs typeface="Segoe UI" panose="020B0502040204020203" pitchFamily="34" charset="0"/>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r>
              <a:rPr lang="en-US" sz="1800" b="1"/>
              <a:t>Diabetes Screening for People with Schizophrenia or Bipolar Disorder Who Are Using Antipsychotic Medications (SSD)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title>
    <c:autoTitleDeleted val="0"/>
    <c:plotArea>
      <c:layout>
        <c:manualLayout>
          <c:layoutTarget val="inner"/>
          <c:xMode val="edge"/>
          <c:yMode val="edge"/>
          <c:x val="0.10863269132335088"/>
          <c:y val="7.7918695559302073E-2"/>
          <c:w val="0.86732573856716277"/>
          <c:h val="0.89021939509311376"/>
        </c:manualLayout>
      </c:layout>
      <c:barChart>
        <c:barDir val="bar"/>
        <c:grouping val="clustered"/>
        <c:varyColors val="0"/>
        <c:ser>
          <c:idx val="0"/>
          <c:order val="0"/>
          <c:spPr>
            <a:solidFill>
              <a:schemeClr val="accent1"/>
            </a:solidFill>
            <a:ln>
              <a:noFill/>
            </a:ln>
            <a:effectLst/>
          </c:spPr>
          <c:invertIfNegative val="0"/>
          <c:dPt>
            <c:idx val="22"/>
            <c:invertIfNegative val="0"/>
            <c:bubble3D val="0"/>
            <c:spPr>
              <a:solidFill>
                <a:srgbClr val="E47225"/>
              </a:solidFill>
              <a:ln>
                <a:noFill/>
              </a:ln>
              <a:effectLst/>
            </c:spPr>
            <c:extLst>
              <c:ext xmlns:c16="http://schemas.microsoft.com/office/drawing/2014/chart" uri="{C3380CC4-5D6E-409C-BE32-E72D297353CC}">
                <c16:uniqueId val="{00000001-3072-444C-B09B-FC16F7B83177}"/>
              </c:ext>
            </c:extLst>
          </c:dPt>
          <c:dPt>
            <c:idx val="28"/>
            <c:invertIfNegative val="0"/>
            <c:bubble3D val="0"/>
            <c:spPr>
              <a:solidFill>
                <a:srgbClr val="F9A71C"/>
              </a:solidFill>
              <a:ln>
                <a:noFill/>
              </a:ln>
              <a:effectLst/>
            </c:spPr>
            <c:extLst>
              <c:ext xmlns:c16="http://schemas.microsoft.com/office/drawing/2014/chart" uri="{C3380CC4-5D6E-409C-BE32-E72D297353CC}">
                <c16:uniqueId val="{00000003-3072-444C-B09B-FC16F7B83177}"/>
              </c:ext>
            </c:extLst>
          </c:dPt>
          <c:dPt>
            <c:idx val="43"/>
            <c:invertIfNegative val="0"/>
            <c:bubble3D val="0"/>
            <c:spPr>
              <a:solidFill>
                <a:srgbClr val="156082"/>
              </a:solidFill>
              <a:ln>
                <a:noFill/>
              </a:ln>
              <a:effectLst/>
            </c:spPr>
            <c:extLst>
              <c:ext xmlns:c16="http://schemas.microsoft.com/office/drawing/2014/chart" uri="{C3380CC4-5D6E-409C-BE32-E72D297353CC}">
                <c16:uniqueId val="{00000005-3072-444C-B09B-FC16F7B83177}"/>
              </c:ext>
            </c:extLst>
          </c:dPt>
          <c:dLbls>
            <c:numFmt formatCode="0.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59"/>
              <c:pt idx="0">
                <c:v>Lassen</c:v>
              </c:pt>
              <c:pt idx="1">
                <c:v>Tehama</c:v>
              </c:pt>
              <c:pt idx="2">
                <c:v>Orange</c:v>
              </c:pt>
              <c:pt idx="3">
                <c:v>San Luis Obispo</c:v>
              </c:pt>
              <c:pt idx="4">
                <c:v>Riverside</c:v>
              </c:pt>
              <c:pt idx="5">
                <c:v>Shasta</c:v>
              </c:pt>
              <c:pt idx="6">
                <c:v>El Dorado</c:v>
              </c:pt>
              <c:pt idx="7">
                <c:v>Lake</c:v>
              </c:pt>
              <c:pt idx="8">
                <c:v>Kern</c:v>
              </c:pt>
              <c:pt idx="9">
                <c:v>Trinity</c:v>
              </c:pt>
              <c:pt idx="10">
                <c:v>San Bernardino</c:v>
              </c:pt>
              <c:pt idx="11">
                <c:v>Marin</c:v>
              </c:pt>
              <c:pt idx="12">
                <c:v>Plumas</c:v>
              </c:pt>
              <c:pt idx="13">
                <c:v>Stanislaus</c:v>
              </c:pt>
              <c:pt idx="14">
                <c:v>Sutter</c:v>
              </c:pt>
              <c:pt idx="15">
                <c:v>Yuba</c:v>
              </c:pt>
              <c:pt idx="16">
                <c:v>Santa Clara</c:v>
              </c:pt>
              <c:pt idx="17">
                <c:v>Santa Barbara</c:v>
              </c:pt>
              <c:pt idx="18">
                <c:v>Humboldt</c:v>
              </c:pt>
              <c:pt idx="19">
                <c:v>Sonoma</c:v>
              </c:pt>
              <c:pt idx="20">
                <c:v>Placer</c:v>
              </c:pt>
              <c:pt idx="21">
                <c:v>Mariposa</c:v>
              </c:pt>
              <c:pt idx="22">
                <c:v>Statewide Rate</c:v>
              </c:pt>
              <c:pt idx="23">
                <c:v>Sacramento</c:v>
              </c:pt>
              <c:pt idx="24">
                <c:v>San Benito</c:v>
              </c:pt>
              <c:pt idx="25">
                <c:v>San Mateo</c:v>
              </c:pt>
              <c:pt idx="26">
                <c:v>Alameda</c:v>
              </c:pt>
              <c:pt idx="27">
                <c:v>Santa Cruz</c:v>
              </c:pt>
              <c:pt idx="28">
                <c:v>Statewide Median</c:v>
              </c:pt>
              <c:pt idx="29">
                <c:v>Butte</c:v>
              </c:pt>
              <c:pt idx="30">
                <c:v>Napa</c:v>
              </c:pt>
              <c:pt idx="31">
                <c:v>Contra Costa</c:v>
              </c:pt>
              <c:pt idx="32">
                <c:v>Tuolumne</c:v>
              </c:pt>
              <c:pt idx="33">
                <c:v>Los Angeles</c:v>
              </c:pt>
              <c:pt idx="34">
                <c:v>Glenn</c:v>
              </c:pt>
              <c:pt idx="35">
                <c:v>Yolo</c:v>
              </c:pt>
              <c:pt idx="36">
                <c:v>Monterey</c:v>
              </c:pt>
              <c:pt idx="37">
                <c:v>Nevada</c:v>
              </c:pt>
              <c:pt idx="38">
                <c:v>Ventura</c:v>
              </c:pt>
              <c:pt idx="39">
                <c:v>Merced</c:v>
              </c:pt>
              <c:pt idx="40">
                <c:v>Amador</c:v>
              </c:pt>
              <c:pt idx="41">
                <c:v>Tulare</c:v>
              </c:pt>
              <c:pt idx="42">
                <c:v>Inyo</c:v>
              </c:pt>
              <c:pt idx="43">
                <c:v>Solano</c:v>
              </c:pt>
              <c:pt idx="44">
                <c:v>Fresno</c:v>
              </c:pt>
              <c:pt idx="45">
                <c:v>Siskiyou</c:v>
              </c:pt>
              <c:pt idx="46">
                <c:v>Mendocino</c:v>
              </c:pt>
              <c:pt idx="47">
                <c:v>San Diego</c:v>
              </c:pt>
              <c:pt idx="48">
                <c:v>San Joaquin</c:v>
              </c:pt>
              <c:pt idx="49">
                <c:v>San Francisco</c:v>
              </c:pt>
              <c:pt idx="50">
                <c:v>Del Norte</c:v>
              </c:pt>
              <c:pt idx="51">
                <c:v>Kings</c:v>
              </c:pt>
              <c:pt idx="52">
                <c:v>Madera</c:v>
              </c:pt>
              <c:pt idx="53">
                <c:v>Calaveras</c:v>
              </c:pt>
              <c:pt idx="54">
                <c:v>Imperial</c:v>
              </c:pt>
              <c:pt idx="55">
                <c:v>Modoc</c:v>
              </c:pt>
              <c:pt idx="56">
                <c:v>Colusa</c:v>
              </c:pt>
              <c:pt idx="57">
                <c:v>Mono</c:v>
              </c:pt>
              <c:pt idx="58">
                <c:v>Sierra</c:v>
              </c:pt>
            </c:strLit>
          </c:cat>
          <c:val>
            <c:numLit>
              <c:formatCode>General</c:formatCode>
              <c:ptCount val="59"/>
              <c:pt idx="0">
                <c:v>0.67924528301886788</c:v>
              </c:pt>
              <c:pt idx="1">
                <c:v>0.74576271186440679</c:v>
              </c:pt>
              <c:pt idx="2">
                <c:v>0.74973674973674975</c:v>
              </c:pt>
              <c:pt idx="3">
                <c:v>0.76155717761557173</c:v>
              </c:pt>
              <c:pt idx="4">
                <c:v>0.7766302744172322</c:v>
              </c:pt>
              <c:pt idx="5">
                <c:v>0.77777777777777779</c:v>
              </c:pt>
              <c:pt idx="6">
                <c:v>0.78008298755186722</c:v>
              </c:pt>
              <c:pt idx="7">
                <c:v>0.7870967741935484</c:v>
              </c:pt>
              <c:pt idx="8">
                <c:v>0.7876514714368148</c:v>
              </c:pt>
              <c:pt idx="9">
                <c:v>0.78947368421052633</c:v>
              </c:pt>
              <c:pt idx="10">
                <c:v>0.78978978978978975</c:v>
              </c:pt>
              <c:pt idx="11">
                <c:v>0.79534883720930227</c:v>
              </c:pt>
              <c:pt idx="12">
                <c:v>0.79591836734693877</c:v>
              </c:pt>
              <c:pt idx="13">
                <c:v>0.80147835269271384</c:v>
              </c:pt>
              <c:pt idx="14">
                <c:v>0.8029197080291971</c:v>
              </c:pt>
              <c:pt idx="15">
                <c:v>0.80487804878048785</c:v>
              </c:pt>
              <c:pt idx="16">
                <c:v>0.81049562682215748</c:v>
              </c:pt>
              <c:pt idx="17">
                <c:v>0.81123919308357351</c:v>
              </c:pt>
              <c:pt idx="18">
                <c:v>0.8125</c:v>
              </c:pt>
              <c:pt idx="19">
                <c:v>0.81313868613138685</c:v>
              </c:pt>
              <c:pt idx="20">
                <c:v>0.81445783132530125</c:v>
              </c:pt>
              <c:pt idx="21">
                <c:v>0.81481481481481477</c:v>
              </c:pt>
              <c:pt idx="22">
                <c:v>0.81625835189309581</c:v>
              </c:pt>
              <c:pt idx="23">
                <c:v>0.81753812636165579</c:v>
              </c:pt>
              <c:pt idx="24">
                <c:v>0.81818181818181823</c:v>
              </c:pt>
              <c:pt idx="25">
                <c:v>0.81832797427652737</c:v>
              </c:pt>
              <c:pt idx="26">
                <c:v>0.82093163944343617</c:v>
              </c:pt>
              <c:pt idx="27">
                <c:v>0.82117647058823529</c:v>
              </c:pt>
              <c:pt idx="28">
                <c:v>0.82117647058823529</c:v>
              </c:pt>
              <c:pt idx="29">
                <c:v>0.82362728785357742</c:v>
              </c:pt>
              <c:pt idx="30">
                <c:v>0.82781456953642385</c:v>
              </c:pt>
              <c:pt idx="31">
                <c:v>0.83057851239669422</c:v>
              </c:pt>
              <c:pt idx="32">
                <c:v>0.8351648351648352</c:v>
              </c:pt>
              <c:pt idx="33">
                <c:v>0.83606255749770009</c:v>
              </c:pt>
              <c:pt idx="34">
                <c:v>0.83870967741935487</c:v>
              </c:pt>
              <c:pt idx="35">
                <c:v>0.8413793103448276</c:v>
              </c:pt>
              <c:pt idx="36">
                <c:v>0.84221311475409832</c:v>
              </c:pt>
              <c:pt idx="37">
                <c:v>0.84848484848484851</c:v>
              </c:pt>
              <c:pt idx="38">
                <c:v>0.85190409026798308</c:v>
              </c:pt>
              <c:pt idx="39">
                <c:v>0.8527131782945736</c:v>
              </c:pt>
              <c:pt idx="40">
                <c:v>0.85365853658536583</c:v>
              </c:pt>
              <c:pt idx="41">
                <c:v>0.85620915032679734</c:v>
              </c:pt>
              <c:pt idx="42">
                <c:v>0.8571428571428571</c:v>
              </c:pt>
              <c:pt idx="43">
                <c:v>0.85873605947955389</c:v>
              </c:pt>
              <c:pt idx="44">
                <c:v>0.86390532544378695</c:v>
              </c:pt>
              <c:pt idx="45">
                <c:v>0.86915887850467288</c:v>
              </c:pt>
              <c:pt idx="46">
                <c:v>0.87109375</c:v>
              </c:pt>
              <c:pt idx="47">
                <c:v>0.8774407976734524</c:v>
              </c:pt>
              <c:pt idx="48">
                <c:v>0.88047808764940239</c:v>
              </c:pt>
              <c:pt idx="49">
                <c:v>0.88502994011976044</c:v>
              </c:pt>
              <c:pt idx="50">
                <c:v>0.88636363636363635</c:v>
              </c:pt>
              <c:pt idx="51">
                <c:v>0.8896551724137931</c:v>
              </c:pt>
              <c:pt idx="52">
                <c:v>0.89403973509933776</c:v>
              </c:pt>
              <c:pt idx="53">
                <c:v>0.9</c:v>
              </c:pt>
              <c:pt idx="54">
                <c:v>0.90116279069767447</c:v>
              </c:pt>
              <c:pt idx="55">
                <c:v>0.95833333333333337</c:v>
              </c:pt>
              <c:pt idx="56">
                <c:v>0</c:v>
              </c:pt>
              <c:pt idx="57">
                <c:v>0</c:v>
              </c:pt>
              <c:pt idx="58">
                <c:v>0</c:v>
              </c:pt>
            </c:numLit>
          </c:val>
          <c:extLst>
            <c:ext xmlns:c16="http://schemas.microsoft.com/office/drawing/2014/chart" uri="{C3380CC4-5D6E-409C-BE32-E72D297353CC}">
              <c16:uniqueId val="{00000006-3072-444C-B09B-FC16F7B83177}"/>
            </c:ext>
          </c:extLst>
        </c:ser>
        <c:dLbls>
          <c:dLblPos val="outEnd"/>
          <c:showLegendKey val="0"/>
          <c:showVal val="1"/>
          <c:showCatName val="0"/>
          <c:showSerName val="0"/>
          <c:showPercent val="0"/>
          <c:showBubbleSize val="0"/>
        </c:dLbls>
        <c:gapWidth val="75"/>
        <c:axId val="1469923519"/>
        <c:axId val="1469923999"/>
      </c:barChart>
      <c:catAx>
        <c:axId val="146992351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1469923999"/>
        <c:crosses val="autoZero"/>
        <c:auto val="1"/>
        <c:lblAlgn val="ctr"/>
        <c:lblOffset val="100"/>
        <c:noMultiLvlLbl val="0"/>
      </c:catAx>
      <c:valAx>
        <c:axId val="146992399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14699235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Segoe UI" panose="020B0502040204020203" pitchFamily="34" charset="0"/>
          <a:cs typeface="Segoe UI" panose="020B0502040204020203" pitchFamily="34" charset="0"/>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320" b="0"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r>
              <a:rPr lang="en-US" sz="1800" b="1"/>
              <a:t>Metabolic Monitoring for Children and Adolescents on Antipsychotics: Blood Glucose and Cholesterol Testing (APM-BC)</a:t>
            </a:r>
          </a:p>
        </c:rich>
      </c:tx>
      <c:overlay val="0"/>
      <c:spPr>
        <a:noFill/>
        <a:ln>
          <a:noFill/>
        </a:ln>
        <a:effectLst/>
      </c:spPr>
      <c:txPr>
        <a:bodyPr rot="0" spcFirstLastPara="1" vertOverflow="ellipsis" vert="horz" wrap="square" anchor="ctr" anchorCtr="1"/>
        <a:lstStyle/>
        <a:p>
          <a:pPr>
            <a:defRPr sz="1320" b="0"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title>
    <c:autoTitleDeleted val="0"/>
    <c:plotArea>
      <c:layout/>
      <c:barChart>
        <c:barDir val="bar"/>
        <c:grouping val="clustered"/>
        <c:varyColors val="0"/>
        <c:ser>
          <c:idx val="0"/>
          <c:order val="0"/>
          <c:spPr>
            <a:solidFill>
              <a:srgbClr val="E47225"/>
            </a:solidFill>
            <a:ln>
              <a:noFill/>
            </a:ln>
            <a:effectLst/>
          </c:spPr>
          <c:invertIfNegative val="0"/>
          <c:dPt>
            <c:idx val="23"/>
            <c:invertIfNegative val="0"/>
            <c:bubble3D val="0"/>
            <c:spPr>
              <a:solidFill>
                <a:srgbClr val="1F456B"/>
              </a:solidFill>
              <a:ln>
                <a:noFill/>
              </a:ln>
              <a:effectLst/>
            </c:spPr>
            <c:extLst>
              <c:ext xmlns:c16="http://schemas.microsoft.com/office/drawing/2014/chart" uri="{C3380CC4-5D6E-409C-BE32-E72D297353CC}">
                <c16:uniqueId val="{00000001-DD4D-40EA-B5EF-A9EDBA4F1AC3}"/>
              </c:ext>
            </c:extLst>
          </c:dPt>
          <c:dPt>
            <c:idx val="28"/>
            <c:invertIfNegative val="0"/>
            <c:bubble3D val="0"/>
            <c:spPr>
              <a:solidFill>
                <a:srgbClr val="2D6E8D"/>
              </a:solidFill>
              <a:ln>
                <a:noFill/>
              </a:ln>
              <a:effectLst/>
            </c:spPr>
            <c:extLst>
              <c:ext xmlns:c16="http://schemas.microsoft.com/office/drawing/2014/chart" uri="{C3380CC4-5D6E-409C-BE32-E72D297353CC}">
                <c16:uniqueId val="{00000003-DD4D-40EA-B5EF-A9EDBA4F1AC3}"/>
              </c:ext>
            </c:extLst>
          </c:dPt>
          <c:dLbls>
            <c:numFmt formatCode="0.00" sourceLinked="0"/>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49"/>
              <c:pt idx="0">
                <c:v>El Dorado</c:v>
              </c:pt>
              <c:pt idx="1">
                <c:v>Yolo</c:v>
              </c:pt>
              <c:pt idx="2">
                <c:v>Humboldt</c:v>
              </c:pt>
              <c:pt idx="3">
                <c:v>Sutter</c:v>
              </c:pt>
              <c:pt idx="4">
                <c:v>Santa Barbara</c:v>
              </c:pt>
              <c:pt idx="5">
                <c:v>Lassen</c:v>
              </c:pt>
              <c:pt idx="6">
                <c:v>Tehama</c:v>
              </c:pt>
              <c:pt idx="7">
                <c:v>San Luis Obispo</c:v>
              </c:pt>
              <c:pt idx="8">
                <c:v>Shasta</c:v>
              </c:pt>
              <c:pt idx="9">
                <c:v>Lake</c:v>
              </c:pt>
              <c:pt idx="10">
                <c:v>Solano</c:v>
              </c:pt>
              <c:pt idx="11">
                <c:v>Merced</c:v>
              </c:pt>
              <c:pt idx="12">
                <c:v>Nevada</c:v>
              </c:pt>
              <c:pt idx="13">
                <c:v>Kings</c:v>
              </c:pt>
              <c:pt idx="14">
                <c:v>Stanislaus</c:v>
              </c:pt>
              <c:pt idx="15">
                <c:v>San Mateo</c:v>
              </c:pt>
              <c:pt idx="16">
                <c:v>San Bernardino</c:v>
              </c:pt>
              <c:pt idx="17">
                <c:v>Siskiyou</c:v>
              </c:pt>
              <c:pt idx="18">
                <c:v>Orange</c:v>
              </c:pt>
              <c:pt idx="19">
                <c:v>Riverside</c:v>
              </c:pt>
              <c:pt idx="20">
                <c:v>Butte</c:v>
              </c:pt>
              <c:pt idx="21">
                <c:v>Tuolumne</c:v>
              </c:pt>
              <c:pt idx="22">
                <c:v>Mendocino</c:v>
              </c:pt>
              <c:pt idx="23">
                <c:v>Statewide Median</c:v>
              </c:pt>
              <c:pt idx="24">
                <c:v>Marin</c:v>
              </c:pt>
              <c:pt idx="25">
                <c:v>San Joaquin</c:v>
              </c:pt>
              <c:pt idx="26">
                <c:v>Fresno</c:v>
              </c:pt>
              <c:pt idx="27">
                <c:v>Ventura</c:v>
              </c:pt>
              <c:pt idx="28">
                <c:v>Statewide Rate</c:v>
              </c:pt>
              <c:pt idx="29">
                <c:v>Yuba</c:v>
              </c:pt>
              <c:pt idx="30">
                <c:v>Sacramento</c:v>
              </c:pt>
              <c:pt idx="31">
                <c:v>Santa Cruz</c:v>
              </c:pt>
              <c:pt idx="32">
                <c:v>Imperial</c:v>
              </c:pt>
              <c:pt idx="33">
                <c:v>Amador</c:v>
              </c:pt>
              <c:pt idx="34">
                <c:v>Placer</c:v>
              </c:pt>
              <c:pt idx="35">
                <c:v>Napa</c:v>
              </c:pt>
              <c:pt idx="36">
                <c:v>Sonoma</c:v>
              </c:pt>
              <c:pt idx="37">
                <c:v>Alameda</c:v>
              </c:pt>
              <c:pt idx="38">
                <c:v>Kern</c:v>
              </c:pt>
              <c:pt idx="39">
                <c:v>Madera</c:v>
              </c:pt>
              <c:pt idx="40">
                <c:v>Monterey</c:v>
              </c:pt>
              <c:pt idx="41">
                <c:v>San Diego</c:v>
              </c:pt>
              <c:pt idx="42">
                <c:v>Glenn</c:v>
              </c:pt>
              <c:pt idx="43">
                <c:v>Contra Costa</c:v>
              </c:pt>
              <c:pt idx="44">
                <c:v>Tulare</c:v>
              </c:pt>
              <c:pt idx="45">
                <c:v>Los Angeles</c:v>
              </c:pt>
              <c:pt idx="46">
                <c:v>San Francisco</c:v>
              </c:pt>
              <c:pt idx="47">
                <c:v>Del Norte</c:v>
              </c:pt>
              <c:pt idx="48">
                <c:v>Santa Clara</c:v>
              </c:pt>
            </c:strLit>
          </c:cat>
          <c:val>
            <c:numLit>
              <c:formatCode>General</c:formatCode>
              <c:ptCount val="49"/>
              <c:pt idx="0">
                <c:v>0.18478260869565216</c:v>
              </c:pt>
              <c:pt idx="1">
                <c:v>0.20481927710843373</c:v>
              </c:pt>
              <c:pt idx="2">
                <c:v>0.21374045801526717</c:v>
              </c:pt>
              <c:pt idx="3">
                <c:v>0.24657534246575341</c:v>
              </c:pt>
              <c:pt idx="4">
                <c:v>0.25431034482758619</c:v>
              </c:pt>
              <c:pt idx="5">
                <c:v>0.26829268292682928</c:v>
              </c:pt>
              <c:pt idx="6">
                <c:v>0.28048780487804881</c:v>
              </c:pt>
              <c:pt idx="7">
                <c:v>0.29239766081871343</c:v>
              </c:pt>
              <c:pt idx="8">
                <c:v>0.2937062937062937</c:v>
              </c:pt>
              <c:pt idx="9">
                <c:v>0.30392156862745096</c:v>
              </c:pt>
              <c:pt idx="10">
                <c:v>0.33576642335766421</c:v>
              </c:pt>
              <c:pt idx="11">
                <c:v>0.33823529411764708</c:v>
              </c:pt>
              <c:pt idx="12">
                <c:v>0.3392857142857143</c:v>
              </c:pt>
              <c:pt idx="13">
                <c:v>0.34090909090909088</c:v>
              </c:pt>
              <c:pt idx="14">
                <c:v>0.35738831615120276</c:v>
              </c:pt>
              <c:pt idx="15">
                <c:v>0.36144578313253012</c:v>
              </c:pt>
              <c:pt idx="16">
                <c:v>0.36207951070336392</c:v>
              </c:pt>
              <c:pt idx="17">
                <c:v>0.36734693877551022</c:v>
              </c:pt>
              <c:pt idx="18">
                <c:v>0.36851520572450808</c:v>
              </c:pt>
              <c:pt idx="19">
                <c:v>0.37174721189591076</c:v>
              </c:pt>
              <c:pt idx="20">
                <c:v>0.37373737373737376</c:v>
              </c:pt>
              <c:pt idx="21">
                <c:v>0.375</c:v>
              </c:pt>
              <c:pt idx="22">
                <c:v>0.38271604938271603</c:v>
              </c:pt>
              <c:pt idx="23">
                <c:v>0.38271604938271603</c:v>
              </c:pt>
              <c:pt idx="24">
                <c:v>0.38461538461538464</c:v>
              </c:pt>
              <c:pt idx="25">
                <c:v>0.38549618320610685</c:v>
              </c:pt>
              <c:pt idx="26">
                <c:v>0.38642659279778391</c:v>
              </c:pt>
              <c:pt idx="27">
                <c:v>0.39743589743589741</c:v>
              </c:pt>
              <c:pt idx="28">
                <c:v>0.39781708694015805</c:v>
              </c:pt>
              <c:pt idx="29">
                <c:v>0.40217391304347827</c:v>
              </c:pt>
              <c:pt idx="30">
                <c:v>0.4023494860499266</c:v>
              </c:pt>
              <c:pt idx="31">
                <c:v>0.40579710144927539</c:v>
              </c:pt>
              <c:pt idx="32">
                <c:v>0.40677966101694918</c:v>
              </c:pt>
              <c:pt idx="33">
                <c:v>0.40740740740740738</c:v>
              </c:pt>
              <c:pt idx="34">
                <c:v>0.4206896551724138</c:v>
              </c:pt>
              <c:pt idx="35">
                <c:v>0.42105263157894735</c:v>
              </c:pt>
              <c:pt idx="36">
                <c:v>0.42259414225941422</c:v>
              </c:pt>
              <c:pt idx="37">
                <c:v>0.42474916387959866</c:v>
              </c:pt>
              <c:pt idx="38">
                <c:v>0.42830882352941174</c:v>
              </c:pt>
              <c:pt idx="39">
                <c:v>0.42857142857142855</c:v>
              </c:pt>
              <c:pt idx="40">
                <c:v>0.42857142857142855</c:v>
              </c:pt>
              <c:pt idx="41">
                <c:v>0.43098311817279045</c:v>
              </c:pt>
              <c:pt idx="42">
                <c:v>0.44</c:v>
              </c:pt>
              <c:pt idx="43">
                <c:v>0.4517543859649123</c:v>
              </c:pt>
              <c:pt idx="44">
                <c:v>0.4563758389261745</c:v>
              </c:pt>
              <c:pt idx="45">
                <c:v>0.46858168761220825</c:v>
              </c:pt>
              <c:pt idx="46">
                <c:v>0.46938775510204084</c:v>
              </c:pt>
              <c:pt idx="47">
                <c:v>0.47222222222222221</c:v>
              </c:pt>
              <c:pt idx="48">
                <c:v>0.49212598425196852</c:v>
              </c:pt>
            </c:numLit>
          </c:val>
          <c:extLst>
            <c:ext xmlns:c16="http://schemas.microsoft.com/office/drawing/2014/chart" uri="{C3380CC4-5D6E-409C-BE32-E72D297353CC}">
              <c16:uniqueId val="{00000004-DD4D-40EA-B5EF-A9EDBA4F1AC3}"/>
            </c:ext>
          </c:extLst>
        </c:ser>
        <c:dLbls>
          <c:dLblPos val="outEnd"/>
          <c:showLegendKey val="0"/>
          <c:showVal val="1"/>
          <c:showCatName val="0"/>
          <c:showSerName val="0"/>
          <c:showPercent val="0"/>
          <c:showBubbleSize val="0"/>
        </c:dLbls>
        <c:gapWidth val="75"/>
        <c:axId val="1469923519"/>
        <c:axId val="1469923999"/>
      </c:barChart>
      <c:catAx>
        <c:axId val="146992351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1469923999"/>
        <c:crosses val="autoZero"/>
        <c:auto val="1"/>
        <c:lblAlgn val="ctr"/>
        <c:lblOffset val="100"/>
        <c:noMultiLvlLbl val="0"/>
      </c:catAx>
      <c:valAx>
        <c:axId val="146992399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14699235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a:latin typeface="Segoe UI" panose="020B0502040204020203" pitchFamily="34" charset="0"/>
          <a:cs typeface="Segoe UI" panose="020B0502040204020203" pitchFamily="34" charset="0"/>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a:latin typeface="Calibri" panose="020F0502020204030204" pitchFamily="34" charset="0"/>
                <a:ea typeface="Calibri" panose="020F0502020204030204" pitchFamily="34" charset="0"/>
                <a:cs typeface="Calibri" panose="020F0502020204030204" pitchFamily="34" charset="0"/>
              </a:rPr>
              <a:t>Poor Mental</a:t>
            </a:r>
            <a:r>
              <a:rPr lang="en-US" sz="1400" b="1" baseline="0">
                <a:latin typeface="Calibri" panose="020F0502020204030204" pitchFamily="34" charset="0"/>
                <a:ea typeface="Calibri" panose="020F0502020204030204" pitchFamily="34" charset="0"/>
                <a:cs typeface="Calibri" panose="020F0502020204030204" pitchFamily="34" charset="0"/>
              </a:rPr>
              <a:t> Health Days Reported</a:t>
            </a:r>
            <a:endParaRPr lang="en-US" sz="1200" i="1">
              <a:latin typeface="Calibri" panose="020F0502020204030204" pitchFamily="34" charset="0"/>
              <a:ea typeface="Calibri" panose="020F0502020204030204" pitchFamily="34" charset="0"/>
              <a:cs typeface="Calibri" panose="020F050202020403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rgbClr val="E47225"/>
            </a:solidFill>
            <a:ln>
              <a:noFill/>
            </a:ln>
            <a:effectLst/>
          </c:spPr>
          <c:invertIfNegative val="0"/>
          <c:dPt>
            <c:idx val="5"/>
            <c:invertIfNegative val="0"/>
            <c:bubble3D val="0"/>
            <c:spPr>
              <a:solidFill>
                <a:srgbClr val="2D6E8D"/>
              </a:solidFill>
              <a:ln>
                <a:noFill/>
              </a:ln>
              <a:effectLst/>
            </c:spPr>
            <c:extLst>
              <c:ext xmlns:c16="http://schemas.microsoft.com/office/drawing/2014/chart" uri="{C3380CC4-5D6E-409C-BE32-E72D297353CC}">
                <c16:uniqueId val="{00000001-67EA-46A1-A8C3-CE91EC9C2B08}"/>
              </c:ext>
            </c:extLst>
          </c:dPt>
          <c:dPt>
            <c:idx val="30"/>
            <c:invertIfNegative val="0"/>
            <c:bubble3D val="0"/>
            <c:spPr>
              <a:solidFill>
                <a:srgbClr val="E47225"/>
              </a:solidFill>
              <a:ln>
                <a:noFill/>
              </a:ln>
              <a:effectLst/>
            </c:spPr>
            <c:extLst>
              <c:ext xmlns:c16="http://schemas.microsoft.com/office/drawing/2014/chart" uri="{C3380CC4-5D6E-409C-BE32-E72D297353CC}">
                <c16:uniqueId val="{00000003-67EA-46A1-A8C3-CE91EC9C2B08}"/>
              </c:ext>
            </c:extLst>
          </c:dPt>
          <c:dPt>
            <c:idx val="33"/>
            <c:invertIfNegative val="0"/>
            <c:bubble3D val="0"/>
            <c:spPr>
              <a:solidFill>
                <a:srgbClr val="1F456B"/>
              </a:solidFill>
              <a:ln>
                <a:noFill/>
              </a:ln>
              <a:effectLst/>
            </c:spPr>
            <c:extLst>
              <c:ext xmlns:c16="http://schemas.microsoft.com/office/drawing/2014/chart" uri="{C3380CC4-5D6E-409C-BE32-E72D297353CC}">
                <c16:uniqueId val="{00000005-67EA-46A1-A8C3-CE91EC9C2B0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60"/>
              <c:pt idx="0">
                <c:v>Santa Clara</c:v>
              </c:pt>
              <c:pt idx="1">
                <c:v>San Mateo</c:v>
              </c:pt>
              <c:pt idx="2">
                <c:v>Marin</c:v>
              </c:pt>
              <c:pt idx="3">
                <c:v>Orange</c:v>
              </c:pt>
              <c:pt idx="4">
                <c:v>Contra Costa</c:v>
              </c:pt>
              <c:pt idx="5">
                <c:v>Statewide Mean</c:v>
              </c:pt>
              <c:pt idx="6">
                <c:v>San Joaquin</c:v>
              </c:pt>
              <c:pt idx="7">
                <c:v>San Francisco</c:v>
              </c:pt>
              <c:pt idx="8">
                <c:v>Placer</c:v>
              </c:pt>
              <c:pt idx="9">
                <c:v>San Diego</c:v>
              </c:pt>
              <c:pt idx="10">
                <c:v>Riverside</c:v>
              </c:pt>
              <c:pt idx="11">
                <c:v>Ventura</c:v>
              </c:pt>
              <c:pt idx="12">
                <c:v>Napa</c:v>
              </c:pt>
              <c:pt idx="13">
                <c:v>San Benito</c:v>
              </c:pt>
              <c:pt idx="14">
                <c:v>Alameda</c:v>
              </c:pt>
              <c:pt idx="15">
                <c:v>Yolo</c:v>
              </c:pt>
              <c:pt idx="16">
                <c:v>Los Angeles</c:v>
              </c:pt>
              <c:pt idx="17">
                <c:v>Sonoma</c:v>
              </c:pt>
              <c:pt idx="18">
                <c:v>San Luis Obispo</c:v>
              </c:pt>
              <c:pt idx="19">
                <c:v>Santa Barbara</c:v>
              </c:pt>
              <c:pt idx="20">
                <c:v>San Bernadino</c:v>
              </c:pt>
              <c:pt idx="21">
                <c:v>Santa Cruz</c:v>
              </c:pt>
              <c:pt idx="22">
                <c:v>Mono</c:v>
              </c:pt>
              <c:pt idx="23">
                <c:v>Solano</c:v>
              </c:pt>
              <c:pt idx="24">
                <c:v>Kings</c:v>
              </c:pt>
              <c:pt idx="25">
                <c:v>Fresno</c:v>
              </c:pt>
              <c:pt idx="26">
                <c:v>Merced</c:v>
              </c:pt>
              <c:pt idx="27">
                <c:v>Monterey</c:v>
              </c:pt>
              <c:pt idx="28">
                <c:v>Tulare</c:v>
              </c:pt>
              <c:pt idx="29">
                <c:v>Sacramento</c:v>
              </c:pt>
              <c:pt idx="30">
                <c:v>El Dorado</c:v>
              </c:pt>
              <c:pt idx="31">
                <c:v>Sutter</c:v>
              </c:pt>
              <c:pt idx="32">
                <c:v>Inyo</c:v>
              </c:pt>
              <c:pt idx="33">
                <c:v>Statewide Median</c:v>
              </c:pt>
              <c:pt idx="34">
                <c:v>Imperial</c:v>
              </c:pt>
              <c:pt idx="35">
                <c:v>Amador</c:v>
              </c:pt>
              <c:pt idx="36">
                <c:v>Nevada</c:v>
              </c:pt>
              <c:pt idx="37">
                <c:v>Alpine</c:v>
              </c:pt>
              <c:pt idx="38">
                <c:v>Colusa</c:v>
              </c:pt>
              <c:pt idx="39">
                <c:v>Kern</c:v>
              </c:pt>
              <c:pt idx="40">
                <c:v>Stanislaus</c:v>
              </c:pt>
              <c:pt idx="41">
                <c:v>Sierra</c:v>
              </c:pt>
              <c:pt idx="42">
                <c:v>Tuolumne</c:v>
              </c:pt>
              <c:pt idx="43">
                <c:v>Lassen</c:v>
              </c:pt>
              <c:pt idx="44">
                <c:v>Mariposa</c:v>
              </c:pt>
              <c:pt idx="45">
                <c:v>Shasta</c:v>
              </c:pt>
              <c:pt idx="46">
                <c:v>Glenn</c:v>
              </c:pt>
              <c:pt idx="47">
                <c:v>Plumas</c:v>
              </c:pt>
              <c:pt idx="48">
                <c:v>Yuba</c:v>
              </c:pt>
              <c:pt idx="49">
                <c:v>Mendocino</c:v>
              </c:pt>
              <c:pt idx="50">
                <c:v>Madera</c:v>
              </c:pt>
              <c:pt idx="51">
                <c:v>Calaveras</c:v>
              </c:pt>
              <c:pt idx="52">
                <c:v>Butte</c:v>
              </c:pt>
              <c:pt idx="53">
                <c:v>Modoc</c:v>
              </c:pt>
              <c:pt idx="54">
                <c:v>Del Norte</c:v>
              </c:pt>
              <c:pt idx="55">
                <c:v>Siskiyou</c:v>
              </c:pt>
              <c:pt idx="56">
                <c:v>Tehama</c:v>
              </c:pt>
              <c:pt idx="57">
                <c:v>Trinity</c:v>
              </c:pt>
              <c:pt idx="58">
                <c:v>Lake</c:v>
              </c:pt>
              <c:pt idx="59">
                <c:v>Humboldt</c:v>
              </c:pt>
            </c:strLit>
          </c:cat>
          <c:val>
            <c:numLit>
              <c:formatCode>General</c:formatCode>
              <c:ptCount val="60"/>
              <c:pt idx="0">
                <c:v>4</c:v>
              </c:pt>
              <c:pt idx="1">
                <c:v>4.2</c:v>
              </c:pt>
              <c:pt idx="2">
                <c:v>4.4000000000000004</c:v>
              </c:pt>
              <c:pt idx="3">
                <c:v>4.5</c:v>
              </c:pt>
              <c:pt idx="4">
                <c:v>4.5999999999999996</c:v>
              </c:pt>
              <c:pt idx="5">
                <c:v>4.7</c:v>
              </c:pt>
              <c:pt idx="6">
                <c:v>4.7</c:v>
              </c:pt>
              <c:pt idx="7">
                <c:v>4.8</c:v>
              </c:pt>
              <c:pt idx="8">
                <c:v>4.8</c:v>
              </c:pt>
              <c:pt idx="9">
                <c:v>4.8</c:v>
              </c:pt>
              <c:pt idx="10">
                <c:v>4.8</c:v>
              </c:pt>
              <c:pt idx="11">
                <c:v>4.9000000000000004</c:v>
              </c:pt>
              <c:pt idx="12">
                <c:v>4.9000000000000004</c:v>
              </c:pt>
              <c:pt idx="13">
                <c:v>5</c:v>
              </c:pt>
              <c:pt idx="14">
                <c:v>5.0999999999999996</c:v>
              </c:pt>
              <c:pt idx="15">
                <c:v>5.0999999999999996</c:v>
              </c:pt>
              <c:pt idx="16">
                <c:v>5.0999999999999996</c:v>
              </c:pt>
              <c:pt idx="17">
                <c:v>5.0999999999999996</c:v>
              </c:pt>
              <c:pt idx="18">
                <c:v>5.0999999999999996</c:v>
              </c:pt>
              <c:pt idx="19">
                <c:v>5.0999999999999996</c:v>
              </c:pt>
              <c:pt idx="20">
                <c:v>5.2</c:v>
              </c:pt>
              <c:pt idx="21">
                <c:v>5.2</c:v>
              </c:pt>
              <c:pt idx="22">
                <c:v>5.2</c:v>
              </c:pt>
              <c:pt idx="23">
                <c:v>5.2</c:v>
              </c:pt>
              <c:pt idx="24">
                <c:v>5.2</c:v>
              </c:pt>
              <c:pt idx="25">
                <c:v>5.2</c:v>
              </c:pt>
              <c:pt idx="26">
                <c:v>5.2</c:v>
              </c:pt>
              <c:pt idx="27">
                <c:v>5.3</c:v>
              </c:pt>
              <c:pt idx="28">
                <c:v>5.3</c:v>
              </c:pt>
              <c:pt idx="29">
                <c:v>5.3</c:v>
              </c:pt>
              <c:pt idx="30">
                <c:v>5.4</c:v>
              </c:pt>
              <c:pt idx="31">
                <c:v>5.4</c:v>
              </c:pt>
              <c:pt idx="32">
                <c:v>5.4</c:v>
              </c:pt>
              <c:pt idx="33">
                <c:v>5.4</c:v>
              </c:pt>
              <c:pt idx="34">
                <c:v>5.5</c:v>
              </c:pt>
              <c:pt idx="35">
                <c:v>5.5</c:v>
              </c:pt>
              <c:pt idx="36">
                <c:v>5.5</c:v>
              </c:pt>
              <c:pt idx="37">
                <c:v>5.5</c:v>
              </c:pt>
              <c:pt idx="38">
                <c:v>5.5</c:v>
              </c:pt>
              <c:pt idx="39">
                <c:v>5.5</c:v>
              </c:pt>
              <c:pt idx="40">
                <c:v>5.5</c:v>
              </c:pt>
              <c:pt idx="41">
                <c:v>5.5</c:v>
              </c:pt>
              <c:pt idx="42">
                <c:v>5.6</c:v>
              </c:pt>
              <c:pt idx="43">
                <c:v>5.6</c:v>
              </c:pt>
              <c:pt idx="44">
                <c:v>5.6</c:v>
              </c:pt>
              <c:pt idx="45">
                <c:v>5.6</c:v>
              </c:pt>
              <c:pt idx="46">
                <c:v>5.6</c:v>
              </c:pt>
              <c:pt idx="47">
                <c:v>5.7</c:v>
              </c:pt>
              <c:pt idx="48">
                <c:v>5.7</c:v>
              </c:pt>
              <c:pt idx="49">
                <c:v>5.7</c:v>
              </c:pt>
              <c:pt idx="50">
                <c:v>5.7</c:v>
              </c:pt>
              <c:pt idx="51">
                <c:v>5.8</c:v>
              </c:pt>
              <c:pt idx="52">
                <c:v>5.8</c:v>
              </c:pt>
              <c:pt idx="53">
                <c:v>5.8</c:v>
              </c:pt>
              <c:pt idx="54">
                <c:v>5.8</c:v>
              </c:pt>
              <c:pt idx="55">
                <c:v>6</c:v>
              </c:pt>
              <c:pt idx="56">
                <c:v>6</c:v>
              </c:pt>
              <c:pt idx="57">
                <c:v>6.1</c:v>
              </c:pt>
              <c:pt idx="58">
                <c:v>6.1</c:v>
              </c:pt>
              <c:pt idx="59">
                <c:v>6.2</c:v>
              </c:pt>
            </c:numLit>
          </c:val>
          <c:extLst>
            <c:ext xmlns:c16="http://schemas.microsoft.com/office/drawing/2014/chart" uri="{C3380CC4-5D6E-409C-BE32-E72D297353CC}">
              <c16:uniqueId val="{00000006-67EA-46A1-A8C3-CE91EC9C2B08}"/>
            </c:ext>
          </c:extLst>
        </c:ser>
        <c:dLbls>
          <c:dLblPos val="outEnd"/>
          <c:showLegendKey val="0"/>
          <c:showVal val="1"/>
          <c:showCatName val="0"/>
          <c:showSerName val="0"/>
          <c:showPercent val="0"/>
          <c:showBubbleSize val="0"/>
        </c:dLbls>
        <c:gapWidth val="75"/>
        <c:axId val="1469923519"/>
        <c:axId val="1469923999"/>
      </c:barChart>
      <c:catAx>
        <c:axId val="146992351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alibri" panose="020F0502020204030204" pitchFamily="34" charset="0"/>
                <a:ea typeface="Calibri" panose="020F0502020204030204" pitchFamily="34" charset="0"/>
                <a:cs typeface="Calibri" panose="020F0502020204030204" pitchFamily="34" charset="0"/>
              </a:defRPr>
            </a:pPr>
            <a:endParaRPr lang="en-US"/>
          </a:p>
        </c:txPr>
        <c:crossAx val="1469923999"/>
        <c:crosses val="autoZero"/>
        <c:auto val="1"/>
        <c:lblAlgn val="ctr"/>
        <c:lblOffset val="100"/>
        <c:noMultiLvlLbl val="0"/>
      </c:catAx>
      <c:valAx>
        <c:axId val="146992399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99235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a:latin typeface="Calibri" panose="020F0502020204030204" pitchFamily="34" charset="0"/>
                <a:ea typeface="Calibri" panose="020F0502020204030204" pitchFamily="34" charset="0"/>
                <a:cs typeface="Calibri" panose="020F0502020204030204" pitchFamily="34" charset="0"/>
              </a:rPr>
              <a:t>Caring Adult Relationships</a:t>
            </a:r>
            <a:r>
              <a:rPr lang="en-US" sz="1400" b="1" baseline="0">
                <a:latin typeface="Calibri" panose="020F0502020204030204" pitchFamily="34" charset="0"/>
                <a:ea typeface="Calibri" panose="020F0502020204030204" pitchFamily="34" charset="0"/>
                <a:cs typeface="Calibri" panose="020F0502020204030204" pitchFamily="34" charset="0"/>
              </a:rPr>
              <a:t> at School</a:t>
            </a:r>
            <a:endParaRPr lang="en-US" sz="1200" i="1">
              <a:latin typeface="Calibri" panose="020F0502020204030204" pitchFamily="34" charset="0"/>
              <a:ea typeface="Calibri" panose="020F0502020204030204" pitchFamily="34" charset="0"/>
              <a:cs typeface="Calibri" panose="020F050202020403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rgbClr val="E47225"/>
            </a:solidFill>
            <a:ln>
              <a:noFill/>
            </a:ln>
            <a:effectLst/>
          </c:spPr>
          <c:invertIfNegative val="0"/>
          <c:dPt>
            <c:idx val="27"/>
            <c:invertIfNegative val="0"/>
            <c:bubble3D val="0"/>
            <c:spPr>
              <a:solidFill>
                <a:srgbClr val="1F456B"/>
              </a:solidFill>
              <a:ln>
                <a:noFill/>
              </a:ln>
              <a:effectLst/>
            </c:spPr>
            <c:extLst>
              <c:ext xmlns:c16="http://schemas.microsoft.com/office/drawing/2014/chart" uri="{C3380CC4-5D6E-409C-BE32-E72D297353CC}">
                <c16:uniqueId val="{00000001-647A-40B0-98BA-2F25E3CD03F1}"/>
              </c:ext>
            </c:extLst>
          </c:dPt>
          <c:dPt>
            <c:idx val="43"/>
            <c:invertIfNegative val="0"/>
            <c:bubble3D val="0"/>
            <c:spPr>
              <a:solidFill>
                <a:srgbClr val="2D6E8D"/>
              </a:solidFill>
              <a:ln>
                <a:noFill/>
              </a:ln>
              <a:effectLst/>
            </c:spPr>
            <c:extLst>
              <c:ext xmlns:c16="http://schemas.microsoft.com/office/drawing/2014/chart" uri="{C3380CC4-5D6E-409C-BE32-E72D297353CC}">
                <c16:uniqueId val="{00000003-647A-40B0-98BA-2F25E3CD03F1}"/>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57"/>
              <c:pt idx="0">
                <c:v>Modoc</c:v>
              </c:pt>
              <c:pt idx="1">
                <c:v>Monterey</c:v>
              </c:pt>
              <c:pt idx="2">
                <c:v>Merced</c:v>
              </c:pt>
              <c:pt idx="3">
                <c:v>Sutter</c:v>
              </c:pt>
              <c:pt idx="4">
                <c:v>Imperial</c:v>
              </c:pt>
              <c:pt idx="5">
                <c:v>Colusa</c:v>
              </c:pt>
              <c:pt idx="6">
                <c:v>Solano</c:v>
              </c:pt>
              <c:pt idx="7">
                <c:v>Stanislaus</c:v>
              </c:pt>
              <c:pt idx="8">
                <c:v>Kern</c:v>
              </c:pt>
              <c:pt idx="9">
                <c:v>Mendocino</c:v>
              </c:pt>
              <c:pt idx="10">
                <c:v>Riverside</c:v>
              </c:pt>
              <c:pt idx="11">
                <c:v>Kings</c:v>
              </c:pt>
              <c:pt idx="12">
                <c:v>Tulare</c:v>
              </c:pt>
              <c:pt idx="13">
                <c:v>San Joaquin</c:v>
              </c:pt>
              <c:pt idx="14">
                <c:v>Mariposa</c:v>
              </c:pt>
              <c:pt idx="15">
                <c:v>El Dorado</c:v>
              </c:pt>
              <c:pt idx="16">
                <c:v>Lake</c:v>
              </c:pt>
              <c:pt idx="17">
                <c:v>Contra Costa</c:v>
              </c:pt>
              <c:pt idx="18">
                <c:v>Siskiyou</c:v>
              </c:pt>
              <c:pt idx="19">
                <c:v>San Francisco</c:v>
              </c:pt>
              <c:pt idx="20">
                <c:v>Sacramento</c:v>
              </c:pt>
              <c:pt idx="21">
                <c:v>Tuolumne</c:v>
              </c:pt>
              <c:pt idx="22">
                <c:v>Glenn</c:v>
              </c:pt>
              <c:pt idx="23">
                <c:v>Del Norte</c:v>
              </c:pt>
              <c:pt idx="24">
                <c:v>Yuba</c:v>
              </c:pt>
              <c:pt idx="25">
                <c:v>Yolo</c:v>
              </c:pt>
              <c:pt idx="26">
                <c:v>San Benito</c:v>
              </c:pt>
              <c:pt idx="27">
                <c:v>Statewide Median</c:v>
              </c:pt>
              <c:pt idx="28">
                <c:v>Los Angeles</c:v>
              </c:pt>
              <c:pt idx="29">
                <c:v>Shasta</c:v>
              </c:pt>
              <c:pt idx="30">
                <c:v>Inyo</c:v>
              </c:pt>
              <c:pt idx="31">
                <c:v>Mono</c:v>
              </c:pt>
              <c:pt idx="32">
                <c:v>Madera</c:v>
              </c:pt>
              <c:pt idx="33">
                <c:v>Trinity</c:v>
              </c:pt>
              <c:pt idx="34">
                <c:v>Napa</c:v>
              </c:pt>
              <c:pt idx="35">
                <c:v>Nevada</c:v>
              </c:pt>
              <c:pt idx="36">
                <c:v>Orange</c:v>
              </c:pt>
              <c:pt idx="37">
                <c:v>Ventura</c:v>
              </c:pt>
              <c:pt idx="38">
                <c:v>Plumas</c:v>
              </c:pt>
              <c:pt idx="39">
                <c:v>Alameda</c:v>
              </c:pt>
              <c:pt idx="40">
                <c:v>Tehama</c:v>
              </c:pt>
              <c:pt idx="41">
                <c:v>San Diego</c:v>
              </c:pt>
              <c:pt idx="42">
                <c:v>Santa Barbara</c:v>
              </c:pt>
              <c:pt idx="43">
                <c:v>Statewide Mean</c:v>
              </c:pt>
              <c:pt idx="44">
                <c:v>Calaveras</c:v>
              </c:pt>
              <c:pt idx="45">
                <c:v>Sonoma</c:v>
              </c:pt>
              <c:pt idx="46">
                <c:v>Humboldt</c:v>
              </c:pt>
              <c:pt idx="47">
                <c:v>Butte</c:v>
              </c:pt>
              <c:pt idx="48">
                <c:v>Amador</c:v>
              </c:pt>
              <c:pt idx="49">
                <c:v>Santa Cruz</c:v>
              </c:pt>
              <c:pt idx="50">
                <c:v>San Luis Obispo</c:v>
              </c:pt>
              <c:pt idx="51">
                <c:v>Lassen</c:v>
              </c:pt>
              <c:pt idx="52">
                <c:v>San Mateo</c:v>
              </c:pt>
              <c:pt idx="53">
                <c:v>Santa Clara</c:v>
              </c:pt>
              <c:pt idx="54">
                <c:v>Marin</c:v>
              </c:pt>
              <c:pt idx="55">
                <c:v>Sierra</c:v>
              </c:pt>
              <c:pt idx="56">
                <c:v>Placer</c:v>
              </c:pt>
            </c:strLit>
          </c:cat>
          <c:val>
            <c:numLit>
              <c:formatCode>General</c:formatCode>
              <c:ptCount val="57"/>
              <c:pt idx="0">
                <c:v>0.46666666666666662</c:v>
              </c:pt>
              <c:pt idx="1">
                <c:v>0.495</c:v>
              </c:pt>
              <c:pt idx="2">
                <c:v>0.5</c:v>
              </c:pt>
              <c:pt idx="3">
                <c:v>0.5033333333333333</c:v>
              </c:pt>
              <c:pt idx="4">
                <c:v>0.51333333333333331</c:v>
              </c:pt>
              <c:pt idx="5">
                <c:v>0.51666666666666672</c:v>
              </c:pt>
              <c:pt idx="6">
                <c:v>0.52</c:v>
              </c:pt>
              <c:pt idx="7">
                <c:v>0.52</c:v>
              </c:pt>
              <c:pt idx="8">
                <c:v>0.52249999999999996</c:v>
              </c:pt>
              <c:pt idx="9">
                <c:v>0.52333333333333332</c:v>
              </c:pt>
              <c:pt idx="10">
                <c:v>0.53</c:v>
              </c:pt>
              <c:pt idx="11">
                <c:v>0.53</c:v>
              </c:pt>
              <c:pt idx="12">
                <c:v>0.53666666666666663</c:v>
              </c:pt>
              <c:pt idx="13">
                <c:v>0.54666666666666663</c:v>
              </c:pt>
              <c:pt idx="14">
                <c:v>0.54666666666666675</c:v>
              </c:pt>
              <c:pt idx="15">
                <c:v>0.54666666666666675</c:v>
              </c:pt>
              <c:pt idx="16">
                <c:v>0.54749999999999999</c:v>
              </c:pt>
              <c:pt idx="17">
                <c:v>0.55249999999999999</c:v>
              </c:pt>
              <c:pt idx="18">
                <c:v>0.55333333333333334</c:v>
              </c:pt>
              <c:pt idx="19">
                <c:v>0.55499999999999994</c:v>
              </c:pt>
              <c:pt idx="20">
                <c:v>0.55666666666666664</c:v>
              </c:pt>
              <c:pt idx="21">
                <c:v>0.55750000000000011</c:v>
              </c:pt>
              <c:pt idx="22">
                <c:v>0.56000000000000005</c:v>
              </c:pt>
              <c:pt idx="23">
                <c:v>0.56000000000000005</c:v>
              </c:pt>
              <c:pt idx="24">
                <c:v>0.5625</c:v>
              </c:pt>
              <c:pt idx="25">
                <c:v>0.56333333333333335</c:v>
              </c:pt>
              <c:pt idx="26">
                <c:v>0.56666666666666676</c:v>
              </c:pt>
              <c:pt idx="27">
                <c:v>0.56999999999999995</c:v>
              </c:pt>
              <c:pt idx="28">
                <c:v>0.56999999999999995</c:v>
              </c:pt>
              <c:pt idx="29">
                <c:v>0.56999999999999995</c:v>
              </c:pt>
              <c:pt idx="30">
                <c:v>0.57000000000000006</c:v>
              </c:pt>
              <c:pt idx="31">
                <c:v>0.57333333333333336</c:v>
              </c:pt>
              <c:pt idx="32">
                <c:v>0.57333333333333336</c:v>
              </c:pt>
              <c:pt idx="33">
                <c:v>0.57333333333333336</c:v>
              </c:pt>
              <c:pt idx="34">
                <c:v>0.57499999999999996</c:v>
              </c:pt>
              <c:pt idx="35">
                <c:v>0.57750000000000001</c:v>
              </c:pt>
              <c:pt idx="36">
                <c:v>0.58000000000000007</c:v>
              </c:pt>
              <c:pt idx="37">
                <c:v>0.58000000000000007</c:v>
              </c:pt>
              <c:pt idx="38">
                <c:v>0.58666666666666678</c:v>
              </c:pt>
              <c:pt idx="39">
                <c:v>0.58750000000000002</c:v>
              </c:pt>
              <c:pt idx="40">
                <c:v>0.59</c:v>
              </c:pt>
              <c:pt idx="41">
                <c:v>0.59000000000000008</c:v>
              </c:pt>
              <c:pt idx="42">
                <c:v>0.59499999999999997</c:v>
              </c:pt>
              <c:pt idx="43">
                <c:v>0.59799999999999998</c:v>
              </c:pt>
              <c:pt idx="44">
                <c:v>0.60000000000000009</c:v>
              </c:pt>
              <c:pt idx="45">
                <c:v>0.60333333333333339</c:v>
              </c:pt>
              <c:pt idx="46">
                <c:v>0.60499999999999998</c:v>
              </c:pt>
              <c:pt idx="47">
                <c:v>0.61499999999999999</c:v>
              </c:pt>
              <c:pt idx="48">
                <c:v>0.61499999999999999</c:v>
              </c:pt>
              <c:pt idx="49">
                <c:v>0.61749999999999994</c:v>
              </c:pt>
              <c:pt idx="50">
                <c:v>0.625</c:v>
              </c:pt>
              <c:pt idx="51">
                <c:v>0.625</c:v>
              </c:pt>
              <c:pt idx="52">
                <c:v>0.63</c:v>
              </c:pt>
              <c:pt idx="53">
                <c:v>0.6333333333333333</c:v>
              </c:pt>
              <c:pt idx="54">
                <c:v>0.6366666666666666</c:v>
              </c:pt>
              <c:pt idx="55">
                <c:v>0.65</c:v>
              </c:pt>
              <c:pt idx="56">
                <c:v>0.65500000000000003</c:v>
              </c:pt>
            </c:numLit>
          </c:val>
          <c:extLst>
            <c:ext xmlns:c16="http://schemas.microsoft.com/office/drawing/2014/chart" uri="{C3380CC4-5D6E-409C-BE32-E72D297353CC}">
              <c16:uniqueId val="{00000004-647A-40B0-98BA-2F25E3CD03F1}"/>
            </c:ext>
          </c:extLst>
        </c:ser>
        <c:dLbls>
          <c:dLblPos val="outEnd"/>
          <c:showLegendKey val="0"/>
          <c:showVal val="1"/>
          <c:showCatName val="0"/>
          <c:showSerName val="0"/>
          <c:showPercent val="0"/>
          <c:showBubbleSize val="0"/>
        </c:dLbls>
        <c:gapWidth val="75"/>
        <c:axId val="896470960"/>
        <c:axId val="896465680"/>
      </c:barChart>
      <c:catAx>
        <c:axId val="8964709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6465680"/>
        <c:crosses val="autoZero"/>
        <c:auto val="1"/>
        <c:lblAlgn val="ctr"/>
        <c:lblOffset val="100"/>
        <c:noMultiLvlLbl val="0"/>
      </c:catAx>
      <c:valAx>
        <c:axId val="8964656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64709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a:latin typeface="Calibri" panose="020F0502020204030204" pitchFamily="34" charset="0"/>
                <a:ea typeface="Calibri" panose="020F0502020204030204" pitchFamily="34" charset="0"/>
                <a:cs typeface="Calibri" panose="020F0502020204030204" pitchFamily="34" charset="0"/>
              </a:rPr>
              <a:t>Non-Fatal ED Visits due to Self Harm, Rate per</a:t>
            </a:r>
            <a:r>
              <a:rPr lang="en-US" sz="1400" b="1" baseline="0">
                <a:latin typeface="Calibri" panose="020F0502020204030204" pitchFamily="34" charset="0"/>
                <a:ea typeface="Calibri" panose="020F0502020204030204" pitchFamily="34" charset="0"/>
                <a:cs typeface="Calibri" panose="020F0502020204030204" pitchFamily="34" charset="0"/>
              </a:rPr>
              <a:t> 100,000</a:t>
            </a:r>
            <a:r>
              <a:rPr lang="en-US" sz="1400" b="1">
                <a:latin typeface="Calibri" panose="020F0502020204030204" pitchFamily="34" charset="0"/>
                <a:ea typeface="Calibri" panose="020F0502020204030204" pitchFamily="34" charset="0"/>
                <a:cs typeface="Calibri" panose="020F0502020204030204" pitchFamily="34" charset="0"/>
              </a:rPr>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rgbClr val="E47225"/>
            </a:solidFill>
            <a:ln>
              <a:noFill/>
            </a:ln>
            <a:effectLst/>
          </c:spPr>
          <c:invertIfNegative val="0"/>
          <c:dPt>
            <c:idx val="13"/>
            <c:invertIfNegative val="0"/>
            <c:bubble3D val="0"/>
            <c:spPr>
              <a:solidFill>
                <a:srgbClr val="2D6E8D"/>
              </a:solidFill>
              <a:ln>
                <a:noFill/>
              </a:ln>
              <a:effectLst/>
            </c:spPr>
            <c:extLst>
              <c:ext xmlns:c16="http://schemas.microsoft.com/office/drawing/2014/chart" uri="{C3380CC4-5D6E-409C-BE32-E72D297353CC}">
                <c16:uniqueId val="{00000001-1465-4168-9210-E7118F362536}"/>
              </c:ext>
            </c:extLst>
          </c:dPt>
          <c:dPt>
            <c:idx val="29"/>
            <c:invertIfNegative val="0"/>
            <c:bubble3D val="0"/>
            <c:spPr>
              <a:solidFill>
                <a:srgbClr val="1F456B"/>
              </a:solidFill>
              <a:ln>
                <a:noFill/>
              </a:ln>
              <a:effectLst/>
            </c:spPr>
            <c:extLst>
              <c:ext xmlns:c16="http://schemas.microsoft.com/office/drawing/2014/chart" uri="{C3380CC4-5D6E-409C-BE32-E72D297353CC}">
                <c16:uniqueId val="{00000003-1465-4168-9210-E7118F36253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57"/>
              <c:pt idx="0">
                <c:v>San Francisco</c:v>
              </c:pt>
              <c:pt idx="1">
                <c:v>San Mateo</c:v>
              </c:pt>
              <c:pt idx="2">
                <c:v>Orange</c:v>
              </c:pt>
              <c:pt idx="3">
                <c:v>Santa Clara</c:v>
              </c:pt>
              <c:pt idx="4">
                <c:v>Los Angeles</c:v>
              </c:pt>
              <c:pt idx="5">
                <c:v>Napa</c:v>
              </c:pt>
              <c:pt idx="6">
                <c:v>Marin</c:v>
              </c:pt>
              <c:pt idx="7">
                <c:v>Alameda</c:v>
              </c:pt>
              <c:pt idx="8">
                <c:v>Contra Costa</c:v>
              </c:pt>
              <c:pt idx="9">
                <c:v>Santa Cruz</c:v>
              </c:pt>
              <c:pt idx="10">
                <c:v>Glenn</c:v>
              </c:pt>
              <c:pt idx="11">
                <c:v>Mono</c:v>
              </c:pt>
              <c:pt idx="12">
                <c:v>San Bernadino</c:v>
              </c:pt>
              <c:pt idx="13">
                <c:v>Statewide Rate</c:v>
              </c:pt>
              <c:pt idx="14">
                <c:v>Nevada</c:v>
              </c:pt>
              <c:pt idx="15">
                <c:v>Santa Barbara</c:v>
              </c:pt>
              <c:pt idx="16">
                <c:v>Monterey</c:v>
              </c:pt>
              <c:pt idx="17">
                <c:v>Riverside</c:v>
              </c:pt>
              <c:pt idx="18">
                <c:v>San Benito</c:v>
              </c:pt>
              <c:pt idx="19">
                <c:v>Ventura</c:v>
              </c:pt>
              <c:pt idx="20">
                <c:v>San Diego</c:v>
              </c:pt>
              <c:pt idx="21">
                <c:v>Imperial</c:v>
              </c:pt>
              <c:pt idx="22">
                <c:v>Placer</c:v>
              </c:pt>
              <c:pt idx="23">
                <c:v>Fresno</c:v>
              </c:pt>
              <c:pt idx="24">
                <c:v>Sonoma</c:v>
              </c:pt>
              <c:pt idx="25">
                <c:v>Mariposa</c:v>
              </c:pt>
              <c:pt idx="26">
                <c:v>Yolo</c:v>
              </c:pt>
              <c:pt idx="27">
                <c:v>Solano</c:v>
              </c:pt>
              <c:pt idx="28">
                <c:v>Trinity</c:v>
              </c:pt>
              <c:pt idx="29">
                <c:v>Statewide Median</c:v>
              </c:pt>
              <c:pt idx="30">
                <c:v>Stanislaus</c:v>
              </c:pt>
              <c:pt idx="31">
                <c:v>Sacramento</c:v>
              </c:pt>
              <c:pt idx="32">
                <c:v>San Joaquin</c:v>
              </c:pt>
              <c:pt idx="33">
                <c:v>Calaveras</c:v>
              </c:pt>
              <c:pt idx="34">
                <c:v>Merced</c:v>
              </c:pt>
              <c:pt idx="35">
                <c:v>El Dorado</c:v>
              </c:pt>
              <c:pt idx="36">
                <c:v>Tehama</c:v>
              </c:pt>
              <c:pt idx="37">
                <c:v>Lassen</c:v>
              </c:pt>
              <c:pt idx="38">
                <c:v>Sutter</c:v>
              </c:pt>
              <c:pt idx="39">
                <c:v>Butte</c:v>
              </c:pt>
              <c:pt idx="40">
                <c:v>Tulare</c:v>
              </c:pt>
              <c:pt idx="41">
                <c:v>Mendocino</c:v>
              </c:pt>
              <c:pt idx="42">
                <c:v>Shasta</c:v>
              </c:pt>
              <c:pt idx="43">
                <c:v>San Luis Obispo</c:v>
              </c:pt>
              <c:pt idx="44">
                <c:v>Tuolumne</c:v>
              </c:pt>
              <c:pt idx="45">
                <c:v>Siskiyou</c:v>
              </c:pt>
              <c:pt idx="46">
                <c:v>Kings</c:v>
              </c:pt>
              <c:pt idx="47">
                <c:v>Kern</c:v>
              </c:pt>
              <c:pt idx="48">
                <c:v>Madera</c:v>
              </c:pt>
              <c:pt idx="49">
                <c:v>Inyo</c:v>
              </c:pt>
              <c:pt idx="50">
                <c:v>Yuba</c:v>
              </c:pt>
              <c:pt idx="51">
                <c:v>Humboldt</c:v>
              </c:pt>
              <c:pt idx="52">
                <c:v>Plumas</c:v>
              </c:pt>
              <c:pt idx="53">
                <c:v>Lake</c:v>
              </c:pt>
              <c:pt idx="54">
                <c:v>Del Norte</c:v>
              </c:pt>
              <c:pt idx="55">
                <c:v>Modoc</c:v>
              </c:pt>
              <c:pt idx="56">
                <c:v>Amador</c:v>
              </c:pt>
            </c:strLit>
          </c:cat>
          <c:val>
            <c:numLit>
              <c:formatCode>0.0</c:formatCode>
              <c:ptCount val="57"/>
              <c:pt idx="0">
                <c:v>46.040626060000001</c:v>
              </c:pt>
              <c:pt idx="1">
                <c:v>46.903364199999999</c:v>
              </c:pt>
              <c:pt idx="2">
                <c:v>55.287322590000002</c:v>
              </c:pt>
              <c:pt idx="3">
                <c:v>57.898620049999998</c:v>
              </c:pt>
              <c:pt idx="4">
                <c:v>60.834338299999999</c:v>
              </c:pt>
              <c:pt idx="5">
                <c:v>64.925004240000007</c:v>
              </c:pt>
              <c:pt idx="6">
                <c:v>74.629796929999998</c:v>
              </c:pt>
              <c:pt idx="7">
                <c:v>74.741653189999994</c:v>
              </c:pt>
              <c:pt idx="8">
                <c:v>75.157491480000004</c:v>
              </c:pt>
              <c:pt idx="9">
                <c:v>80.035336360000002</c:v>
              </c:pt>
              <c:pt idx="10">
                <c:v>80.181279410000002</c:v>
              </c:pt>
              <c:pt idx="11">
                <c:v>83.592978189999997</c:v>
              </c:pt>
              <c:pt idx="12">
                <c:v>85.119093430000007</c:v>
              </c:pt>
              <c:pt idx="13">
                <c:v>85.8</c:v>
              </c:pt>
              <c:pt idx="14">
                <c:v>86.319799979999999</c:v>
              </c:pt>
              <c:pt idx="15">
                <c:v>90.025044559999998</c:v>
              </c:pt>
              <c:pt idx="16">
                <c:v>90.724669050000003</c:v>
              </c:pt>
              <c:pt idx="17">
                <c:v>91.676323100000005</c:v>
              </c:pt>
              <c:pt idx="18">
                <c:v>92.69953194</c:v>
              </c:pt>
              <c:pt idx="19">
                <c:v>94.123148270000002</c:v>
              </c:pt>
              <c:pt idx="20">
                <c:v>94.282866279999993</c:v>
              </c:pt>
              <c:pt idx="21">
                <c:v>95.497648859999998</c:v>
              </c:pt>
              <c:pt idx="22">
                <c:v>98.462138379999999</c:v>
              </c:pt>
              <c:pt idx="23">
                <c:v>98.483725980000003</c:v>
              </c:pt>
              <c:pt idx="24">
                <c:v>99.737434440000001</c:v>
              </c:pt>
              <c:pt idx="25">
                <c:v>100.1767826</c:v>
              </c:pt>
              <c:pt idx="26">
                <c:v>104.3024772</c:v>
              </c:pt>
              <c:pt idx="27">
                <c:v>104.70498360000001</c:v>
              </c:pt>
              <c:pt idx="28">
                <c:v>106.4096144</c:v>
              </c:pt>
              <c:pt idx="29">
                <c:v>106.4096144</c:v>
              </c:pt>
              <c:pt idx="30">
                <c:v>107.75842419999999</c:v>
              </c:pt>
              <c:pt idx="31">
                <c:v>109.3199031</c:v>
              </c:pt>
              <c:pt idx="32">
                <c:v>109.8901099</c:v>
              </c:pt>
              <c:pt idx="33">
                <c:v>111.52499280000001</c:v>
              </c:pt>
              <c:pt idx="34">
                <c:v>115.8991992</c:v>
              </c:pt>
              <c:pt idx="35">
                <c:v>117.751423</c:v>
              </c:pt>
              <c:pt idx="36">
                <c:v>118.9079004</c:v>
              </c:pt>
              <c:pt idx="37">
                <c:v>119.1002824</c:v>
              </c:pt>
              <c:pt idx="38">
                <c:v>119.1377657</c:v>
              </c:pt>
              <c:pt idx="39">
                <c:v>125.16188889999999</c:v>
              </c:pt>
              <c:pt idx="40">
                <c:v>125.90799029999999</c:v>
              </c:pt>
              <c:pt idx="41">
                <c:v>127.3316207</c:v>
              </c:pt>
              <c:pt idx="42">
                <c:v>128.1731169</c:v>
              </c:pt>
              <c:pt idx="43">
                <c:v>132.25621960000001</c:v>
              </c:pt>
              <c:pt idx="44">
                <c:v>137.95160509999999</c:v>
              </c:pt>
              <c:pt idx="45">
                <c:v>138.0516313</c:v>
              </c:pt>
              <c:pt idx="46">
                <c:v>138.10238079999999</c:v>
              </c:pt>
              <c:pt idx="47">
                <c:v>138.24788419999999</c:v>
              </c:pt>
              <c:pt idx="48">
                <c:v>142.32885590000001</c:v>
              </c:pt>
              <c:pt idx="49">
                <c:v>143.12977100000001</c:v>
              </c:pt>
              <c:pt idx="50">
                <c:v>152.6662062</c:v>
              </c:pt>
              <c:pt idx="51">
                <c:v>159.20605280000001</c:v>
              </c:pt>
              <c:pt idx="52">
                <c:v>166.216497</c:v>
              </c:pt>
              <c:pt idx="53">
                <c:v>170.64593189999999</c:v>
              </c:pt>
              <c:pt idx="54">
                <c:v>218.01232899999999</c:v>
              </c:pt>
              <c:pt idx="55">
                <c:v>219.90740740000001</c:v>
              </c:pt>
              <c:pt idx="56">
                <c:v>272.14620989999997</c:v>
              </c:pt>
            </c:numLit>
          </c:val>
          <c:extLst>
            <c:ext xmlns:c16="http://schemas.microsoft.com/office/drawing/2014/chart" uri="{C3380CC4-5D6E-409C-BE32-E72D297353CC}">
              <c16:uniqueId val="{00000004-1465-4168-9210-E7118F362536}"/>
            </c:ext>
          </c:extLst>
        </c:ser>
        <c:dLbls>
          <c:dLblPos val="outEnd"/>
          <c:showLegendKey val="0"/>
          <c:showVal val="1"/>
          <c:showCatName val="0"/>
          <c:showSerName val="0"/>
          <c:showPercent val="0"/>
          <c:showBubbleSize val="0"/>
        </c:dLbls>
        <c:gapWidth val="75"/>
        <c:axId val="896470960"/>
        <c:axId val="896465680"/>
      </c:barChart>
      <c:catAx>
        <c:axId val="8964709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6465680"/>
        <c:crosses val="autoZero"/>
        <c:auto val="1"/>
        <c:lblAlgn val="ctr"/>
        <c:lblOffset val="100"/>
        <c:tickLblSkip val="1"/>
        <c:noMultiLvlLbl val="0"/>
      </c:catAx>
      <c:valAx>
        <c:axId val="896465680"/>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64709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a:latin typeface="Calibri" panose="020F0502020204030204" pitchFamily="34" charset="0"/>
                <a:ea typeface="Calibri" panose="020F0502020204030204" pitchFamily="34" charset="0"/>
                <a:cs typeface="Calibri" panose="020F0502020204030204" pitchFamily="34" charset="0"/>
              </a:rPr>
              <a:t>Suicide Deaths, Rate per 100,000 </a:t>
            </a:r>
            <a:endParaRPr lang="en-US" sz="1200" i="1">
              <a:latin typeface="Calibri" panose="020F0502020204030204" pitchFamily="34" charset="0"/>
              <a:ea typeface="Calibri" panose="020F0502020204030204" pitchFamily="34" charset="0"/>
              <a:cs typeface="Calibri" panose="020F050202020403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dPt>
            <c:idx val="12"/>
            <c:invertIfNegative val="0"/>
            <c:bubble3D val="0"/>
            <c:spPr>
              <a:solidFill>
                <a:srgbClr val="E47225"/>
              </a:solidFill>
              <a:ln>
                <a:noFill/>
              </a:ln>
              <a:effectLst/>
            </c:spPr>
            <c:extLst>
              <c:ext xmlns:c16="http://schemas.microsoft.com/office/drawing/2014/chart" uri="{C3380CC4-5D6E-409C-BE32-E72D297353CC}">
                <c16:uniqueId val="{00000001-697A-45D6-8BA2-42257AC2F3D2}"/>
              </c:ext>
            </c:extLst>
          </c:dPt>
          <c:dPt>
            <c:idx val="22"/>
            <c:invertIfNegative val="0"/>
            <c:bubble3D val="0"/>
            <c:spPr>
              <a:solidFill>
                <a:schemeClr val="accent1"/>
              </a:solidFill>
              <a:ln>
                <a:noFill/>
              </a:ln>
              <a:effectLst/>
            </c:spPr>
            <c:extLst>
              <c:ext xmlns:c16="http://schemas.microsoft.com/office/drawing/2014/chart" uri="{C3380CC4-5D6E-409C-BE32-E72D297353CC}">
                <c16:uniqueId val="{00000003-697A-45D6-8BA2-42257AC2F3D2}"/>
              </c:ext>
            </c:extLst>
          </c:dPt>
          <c:dPt>
            <c:idx val="23"/>
            <c:invertIfNegative val="0"/>
            <c:bubble3D val="0"/>
            <c:spPr>
              <a:solidFill>
                <a:srgbClr val="F9A71C"/>
              </a:solidFill>
              <a:ln>
                <a:noFill/>
              </a:ln>
              <a:effectLst/>
            </c:spPr>
            <c:extLst>
              <c:ext xmlns:c16="http://schemas.microsoft.com/office/drawing/2014/chart" uri="{C3380CC4-5D6E-409C-BE32-E72D297353CC}">
                <c16:uniqueId val="{00000005-697A-45D6-8BA2-42257AC2F3D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43"/>
              <c:pt idx="0">
                <c:v>Yolo</c:v>
              </c:pt>
              <c:pt idx="1">
                <c:v>Tulare</c:v>
              </c:pt>
              <c:pt idx="2">
                <c:v>Alameda</c:v>
              </c:pt>
              <c:pt idx="3">
                <c:v>Napa</c:v>
              </c:pt>
              <c:pt idx="4">
                <c:v>Los Angeles</c:v>
              </c:pt>
              <c:pt idx="5">
                <c:v>Santa Clara</c:v>
              </c:pt>
              <c:pt idx="6">
                <c:v>San Mateo</c:v>
              </c:pt>
              <c:pt idx="7">
                <c:v>San Francisco</c:v>
              </c:pt>
              <c:pt idx="8">
                <c:v>Kings</c:v>
              </c:pt>
              <c:pt idx="9">
                <c:v>Fresno</c:v>
              </c:pt>
              <c:pt idx="10">
                <c:v>Orange</c:v>
              </c:pt>
              <c:pt idx="11">
                <c:v>Contra Costa</c:v>
              </c:pt>
              <c:pt idx="12">
                <c:v>Statewide Rate</c:v>
              </c:pt>
              <c:pt idx="13">
                <c:v>Riverside</c:v>
              </c:pt>
              <c:pt idx="14">
                <c:v>Santa Barbara</c:v>
              </c:pt>
              <c:pt idx="15">
                <c:v>Merced</c:v>
              </c:pt>
              <c:pt idx="16">
                <c:v>San Bernadino</c:v>
              </c:pt>
              <c:pt idx="17">
                <c:v>San Diego</c:v>
              </c:pt>
              <c:pt idx="18">
                <c:v>San Joaquin</c:v>
              </c:pt>
              <c:pt idx="19">
                <c:v>Nevada</c:v>
              </c:pt>
              <c:pt idx="20">
                <c:v>Butte</c:v>
              </c:pt>
              <c:pt idx="21">
                <c:v>Madera</c:v>
              </c:pt>
              <c:pt idx="22">
                <c:v>El Dorado</c:v>
              </c:pt>
              <c:pt idx="23">
                <c:v>Statewide Median</c:v>
              </c:pt>
              <c:pt idx="24">
                <c:v>Stanislaus</c:v>
              </c:pt>
              <c:pt idx="25">
                <c:v>Placer</c:v>
              </c:pt>
              <c:pt idx="26">
                <c:v>Kern</c:v>
              </c:pt>
              <c:pt idx="27">
                <c:v>Ventura</c:v>
              </c:pt>
              <c:pt idx="28">
                <c:v>Monterey</c:v>
              </c:pt>
              <c:pt idx="29">
                <c:v>Sutter</c:v>
              </c:pt>
              <c:pt idx="30">
                <c:v>Sacramento</c:v>
              </c:pt>
              <c:pt idx="31">
                <c:v>Solano</c:v>
              </c:pt>
              <c:pt idx="32">
                <c:v>Santa Cruz</c:v>
              </c:pt>
              <c:pt idx="33">
                <c:v>Sonoma</c:v>
              </c:pt>
              <c:pt idx="34">
                <c:v>Marin</c:v>
              </c:pt>
              <c:pt idx="35">
                <c:v>San Luis Obispo</c:v>
              </c:pt>
              <c:pt idx="36">
                <c:v>Mendocino</c:v>
              </c:pt>
              <c:pt idx="37">
                <c:v>Siskiyou</c:v>
              </c:pt>
              <c:pt idx="38">
                <c:v>Lake</c:v>
              </c:pt>
              <c:pt idx="39">
                <c:v>Humboldt</c:v>
              </c:pt>
              <c:pt idx="40">
                <c:v>Tehama</c:v>
              </c:pt>
              <c:pt idx="41">
                <c:v>Tuolumne</c:v>
              </c:pt>
              <c:pt idx="42">
                <c:v>Shasta</c:v>
              </c:pt>
            </c:strLit>
          </c:cat>
          <c:val>
            <c:numLit>
              <c:formatCode>0.0</c:formatCode>
              <c:ptCount val="43"/>
              <c:pt idx="0">
                <c:v>7.6</c:v>
              </c:pt>
              <c:pt idx="1">
                <c:v>8.8000000000000007</c:v>
              </c:pt>
              <c:pt idx="2">
                <c:v>8.846971194</c:v>
              </c:pt>
              <c:pt idx="3">
                <c:v>8.9</c:v>
              </c:pt>
              <c:pt idx="4">
                <c:v>8.9</c:v>
              </c:pt>
              <c:pt idx="5">
                <c:v>9.1</c:v>
              </c:pt>
              <c:pt idx="6">
                <c:v>9.1</c:v>
              </c:pt>
              <c:pt idx="7">
                <c:v>9.5</c:v>
              </c:pt>
              <c:pt idx="8">
                <c:v>9.9</c:v>
              </c:pt>
              <c:pt idx="9">
                <c:v>10.5</c:v>
              </c:pt>
              <c:pt idx="10">
                <c:v>10.7</c:v>
              </c:pt>
              <c:pt idx="11">
                <c:v>10.8</c:v>
              </c:pt>
              <c:pt idx="12">
                <c:v>11</c:v>
              </c:pt>
              <c:pt idx="13">
                <c:v>11</c:v>
              </c:pt>
              <c:pt idx="14">
                <c:v>11.1</c:v>
              </c:pt>
              <c:pt idx="15">
                <c:v>11.2</c:v>
              </c:pt>
              <c:pt idx="16">
                <c:v>11.2</c:v>
              </c:pt>
              <c:pt idx="17">
                <c:v>11.3</c:v>
              </c:pt>
              <c:pt idx="18">
                <c:v>11.6</c:v>
              </c:pt>
              <c:pt idx="19">
                <c:v>11.9</c:v>
              </c:pt>
              <c:pt idx="20">
                <c:v>12.08126341</c:v>
              </c:pt>
              <c:pt idx="21">
                <c:v>12.1</c:v>
              </c:pt>
              <c:pt idx="22">
                <c:v>12.1</c:v>
              </c:pt>
              <c:pt idx="23">
                <c:v>12.1</c:v>
              </c:pt>
              <c:pt idx="24">
                <c:v>12.2</c:v>
              </c:pt>
              <c:pt idx="25">
                <c:v>12.4</c:v>
              </c:pt>
              <c:pt idx="26">
                <c:v>12.4</c:v>
              </c:pt>
              <c:pt idx="27">
                <c:v>12.4</c:v>
              </c:pt>
              <c:pt idx="28">
                <c:v>12.4</c:v>
              </c:pt>
              <c:pt idx="29">
                <c:v>13.1</c:v>
              </c:pt>
              <c:pt idx="30">
                <c:v>13.2</c:v>
              </c:pt>
              <c:pt idx="31">
                <c:v>13.5</c:v>
              </c:pt>
              <c:pt idx="32">
                <c:v>15.5</c:v>
              </c:pt>
              <c:pt idx="33">
                <c:v>16</c:v>
              </c:pt>
              <c:pt idx="34">
                <c:v>16.100000000000001</c:v>
              </c:pt>
              <c:pt idx="35">
                <c:v>18.600000000000001</c:v>
              </c:pt>
              <c:pt idx="36">
                <c:v>22.3</c:v>
              </c:pt>
              <c:pt idx="37">
                <c:v>25.3</c:v>
              </c:pt>
              <c:pt idx="38">
                <c:v>28.2</c:v>
              </c:pt>
              <c:pt idx="39">
                <c:v>28.3</c:v>
              </c:pt>
              <c:pt idx="40">
                <c:v>29.3</c:v>
              </c:pt>
              <c:pt idx="41">
                <c:v>31.7</c:v>
              </c:pt>
              <c:pt idx="42">
                <c:v>33.299999999999997</c:v>
              </c:pt>
            </c:numLit>
          </c:val>
          <c:extLst>
            <c:ext xmlns:c16="http://schemas.microsoft.com/office/drawing/2014/chart" uri="{C3380CC4-5D6E-409C-BE32-E72D297353CC}">
              <c16:uniqueId val="{00000006-697A-45D6-8BA2-42257AC2F3D2}"/>
            </c:ext>
          </c:extLst>
        </c:ser>
        <c:dLbls>
          <c:dLblPos val="outEnd"/>
          <c:showLegendKey val="0"/>
          <c:showVal val="1"/>
          <c:showCatName val="0"/>
          <c:showSerName val="0"/>
          <c:showPercent val="0"/>
          <c:showBubbleSize val="0"/>
        </c:dLbls>
        <c:gapWidth val="75"/>
        <c:axId val="1469923519"/>
        <c:axId val="1469923999"/>
      </c:barChart>
      <c:catAx>
        <c:axId val="146992351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alibri" panose="020F0502020204030204" pitchFamily="34" charset="0"/>
                <a:ea typeface="Calibri" panose="020F0502020204030204" pitchFamily="34" charset="0"/>
                <a:cs typeface="Calibri" panose="020F0502020204030204" pitchFamily="34" charset="0"/>
              </a:defRPr>
            </a:pPr>
            <a:endParaRPr lang="en-US"/>
          </a:p>
        </c:txPr>
        <c:crossAx val="1469923999"/>
        <c:crosses val="autoZero"/>
        <c:auto val="1"/>
        <c:lblAlgn val="ctr"/>
        <c:lblOffset val="100"/>
        <c:noMultiLvlLbl val="0"/>
      </c:catAx>
      <c:valAx>
        <c:axId val="1469923999"/>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99235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5" Type="http://schemas.openxmlformats.org/officeDocument/2006/relationships/chart" Target="../charts/chart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image" Target="../media/image1.png"/><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_rels/drawing5.xml.rels><?xml version="1.0" encoding="UTF-8" standalone="yes"?>
<Relationships xmlns="http://schemas.openxmlformats.org/package/2006/relationships"><Relationship Id="rId8" Type="http://schemas.openxmlformats.org/officeDocument/2006/relationships/chart" Target="../charts/chart21.xml"/><Relationship Id="rId13" Type="http://schemas.openxmlformats.org/officeDocument/2006/relationships/chart" Target="../charts/chart26.xml"/><Relationship Id="rId3" Type="http://schemas.openxmlformats.org/officeDocument/2006/relationships/chart" Target="../charts/chart16.xml"/><Relationship Id="rId7" Type="http://schemas.openxmlformats.org/officeDocument/2006/relationships/chart" Target="../charts/chart20.xml"/><Relationship Id="rId12" Type="http://schemas.openxmlformats.org/officeDocument/2006/relationships/chart" Target="../charts/chart25.xml"/><Relationship Id="rId2" Type="http://schemas.openxmlformats.org/officeDocument/2006/relationships/chart" Target="../charts/chart15.xml"/><Relationship Id="rId1" Type="http://schemas.openxmlformats.org/officeDocument/2006/relationships/image" Target="../media/image1.png"/><Relationship Id="rId6" Type="http://schemas.openxmlformats.org/officeDocument/2006/relationships/chart" Target="../charts/chart19.xml"/><Relationship Id="rId11" Type="http://schemas.openxmlformats.org/officeDocument/2006/relationships/chart" Target="../charts/chart24.xml"/><Relationship Id="rId5" Type="http://schemas.openxmlformats.org/officeDocument/2006/relationships/chart" Target="../charts/chart18.xml"/><Relationship Id="rId10" Type="http://schemas.openxmlformats.org/officeDocument/2006/relationships/chart" Target="../charts/chart23.xml"/><Relationship Id="rId4" Type="http://schemas.openxmlformats.org/officeDocument/2006/relationships/chart" Target="../charts/chart17.xml"/><Relationship Id="rId9" Type="http://schemas.openxmlformats.org/officeDocument/2006/relationships/chart" Target="../charts/chart22.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image" Target="../media/image1.png"/><Relationship Id="rId5" Type="http://schemas.openxmlformats.org/officeDocument/2006/relationships/chart" Target="../charts/chart30.xml"/><Relationship Id="rId4" Type="http://schemas.openxmlformats.org/officeDocument/2006/relationships/chart" Target="../charts/chart29.xml"/></Relationships>
</file>

<file path=xl/drawings/_rels/drawing7.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image" Target="../media/image1.png"/><Relationship Id="rId4" Type="http://schemas.openxmlformats.org/officeDocument/2006/relationships/chart" Target="../charts/chart33.xml"/></Relationships>
</file>

<file path=xl/drawings/_rels/drawing8.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35.xml"/><Relationship Id="rId1" Type="http://schemas.openxmlformats.org/officeDocument/2006/relationships/chart" Target="../charts/chart34.xml"/><Relationship Id="rId4" Type="http://schemas.openxmlformats.org/officeDocument/2006/relationships/chart" Target="../charts/chart36.xm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chart" Target="../charts/chart37.xml"/><Relationship Id="rId1" Type="http://schemas.openxmlformats.org/officeDocument/2006/relationships/image" Target="../media/image1.png"/><Relationship Id="rId4" Type="http://schemas.openxmlformats.org/officeDocument/2006/relationships/chart" Target="../charts/chart39.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41.xml"/><Relationship Id="rId2" Type="http://schemas.openxmlformats.org/officeDocument/2006/relationships/chart" Target="../charts/chart40.xml"/><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chart" Target="../charts/chart43.xml"/><Relationship Id="rId2" Type="http://schemas.openxmlformats.org/officeDocument/2006/relationships/chart" Target="../charts/chart42.xml"/><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chart" Target="../charts/chart44.xml"/><Relationship Id="rId1" Type="http://schemas.openxmlformats.org/officeDocument/2006/relationships/image" Target="../media/image1.png"/><Relationship Id="rId5" Type="http://schemas.openxmlformats.org/officeDocument/2006/relationships/image" Target="../media/image3.png"/><Relationship Id="rId4" Type="http://schemas.openxmlformats.org/officeDocument/2006/relationships/chart" Target="../charts/chart46.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47.xml"/><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chart" Target="../charts/chart48.xml"/><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3" Type="http://schemas.openxmlformats.org/officeDocument/2006/relationships/chart" Target="../charts/chart50.xml"/><Relationship Id="rId2" Type="http://schemas.openxmlformats.org/officeDocument/2006/relationships/chart" Target="../charts/chart49.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196738</xdr:colOff>
      <xdr:row>0</xdr:row>
      <xdr:rowOff>105444</xdr:rowOff>
    </xdr:from>
    <xdr:to>
      <xdr:col>1</xdr:col>
      <xdr:colOff>1923830</xdr:colOff>
      <xdr:row>3</xdr:row>
      <xdr:rowOff>155713</xdr:rowOff>
    </xdr:to>
    <xdr:pic>
      <xdr:nvPicPr>
        <xdr:cNvPr id="3" name="Picture 1" descr="D H C S logo">
          <a:extLst>
            <a:ext uri="{FF2B5EF4-FFF2-40B4-BE49-F238E27FC236}">
              <a16:creationId xmlns:a16="http://schemas.microsoft.com/office/drawing/2014/main" id="{ABEB0CCB-EEA4-4B01-8124-9E2A2958385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565832" y="105444"/>
          <a:ext cx="1727092" cy="693207"/>
        </a:xfrm>
        <a:prstGeom prst="rect">
          <a:avLst/>
        </a:prstGeom>
      </xdr:spPr>
    </xdr:pic>
    <xdr:clientData/>
  </xdr:twoCellAnchor>
  <xdr:twoCellAnchor editAs="oneCell">
    <xdr:from>
      <xdr:col>3</xdr:col>
      <xdr:colOff>450054</xdr:colOff>
      <xdr:row>19</xdr:row>
      <xdr:rowOff>23950</xdr:rowOff>
    </xdr:from>
    <xdr:to>
      <xdr:col>20</xdr:col>
      <xdr:colOff>94325</xdr:colOff>
      <xdr:row>30</xdr:row>
      <xdr:rowOff>49177</xdr:rowOff>
    </xdr:to>
    <xdr:pic>
      <xdr:nvPicPr>
        <xdr:cNvPr id="4" name="Picture 5" descr="Statewide Behavioral Health Goals. Planning and progress on these goals in Phase 1 will require coordination acress multiple service delivery systems.&#10;Goals for Improvement.  Care experience, Access to care, Preventioni and treatment of co-occurring physical health conditions, Quality of life, Social connection, Engagement in school, Engagement in work.&#10;Goals for Reduction.  Suicides, Overdoses, Untreated behavioral health conditions, Institutionalization, Homelessness, Legal involvement, Removal of children from home">
          <a:extLst>
            <a:ext uri="{FF2B5EF4-FFF2-40B4-BE49-F238E27FC236}">
              <a16:creationId xmlns:a16="http://schemas.microsoft.com/office/drawing/2014/main" id="{9A8BD2DB-80C3-0FF1-3021-6D678B1F184B}"/>
            </a:ext>
            <a:ext uri="{147F2762-F138-4A5C-976F-8EAC2B608ADB}">
              <a16:predDERef xmlns:a16="http://schemas.microsoft.com/office/drawing/2014/main" pred="{ABEB0CCB-EEA4-4B01-8124-9E2A2958385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5581648" y="3595825"/>
          <a:ext cx="9764582" cy="54925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18912</xdr:colOff>
      <xdr:row>0</xdr:row>
      <xdr:rowOff>47095</xdr:rowOff>
    </xdr:from>
    <xdr:ext cx="1752174" cy="682321"/>
    <xdr:pic>
      <xdr:nvPicPr>
        <xdr:cNvPr id="2" name="Picture 2" descr="D H C S logo">
          <a:extLst>
            <a:ext uri="{FF2B5EF4-FFF2-40B4-BE49-F238E27FC236}">
              <a16:creationId xmlns:a16="http://schemas.microsoft.com/office/drawing/2014/main" id="{61CC6EE5-39C6-42F1-851F-EDAFAD91184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857112" y="47095"/>
          <a:ext cx="1752174" cy="682321"/>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18912</xdr:colOff>
      <xdr:row>0</xdr:row>
      <xdr:rowOff>47095</xdr:rowOff>
    </xdr:from>
    <xdr:to>
      <xdr:col>2</xdr:col>
      <xdr:colOff>97597</xdr:colOff>
      <xdr:row>4</xdr:row>
      <xdr:rowOff>753</xdr:rowOff>
    </xdr:to>
    <xdr:pic>
      <xdr:nvPicPr>
        <xdr:cNvPr id="3" name="Picture 1" descr="D H C S logo">
          <a:extLst>
            <a:ext uri="{FF2B5EF4-FFF2-40B4-BE49-F238E27FC236}">
              <a16:creationId xmlns:a16="http://schemas.microsoft.com/office/drawing/2014/main" id="{5294AEEE-5379-44BA-9CE1-32EF2B39000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641212" y="47095"/>
          <a:ext cx="1767785" cy="842658"/>
        </a:xfrm>
        <a:prstGeom prst="rect">
          <a:avLst/>
        </a:prstGeom>
      </xdr:spPr>
    </xdr:pic>
    <xdr:clientData/>
  </xdr:twoCellAnchor>
  <xdr:twoCellAnchor>
    <xdr:from>
      <xdr:col>5</xdr:col>
      <xdr:colOff>0</xdr:colOff>
      <xdr:row>412</xdr:row>
      <xdr:rowOff>0</xdr:rowOff>
    </xdr:from>
    <xdr:to>
      <xdr:col>23</xdr:col>
      <xdr:colOff>31750</xdr:colOff>
      <xdr:row>463</xdr:row>
      <xdr:rowOff>165366</xdr:rowOff>
    </xdr:to>
    <xdr:graphicFrame macro="">
      <xdr:nvGraphicFramePr>
        <xdr:cNvPr id="25" name="Chart 6" descr="Horizontal bar graph showing Initiation of Substance Use Disorder Treatment percentage per county.  &#10;Statewide rate is 36.6%.  &#10;Statewide median is 34.3%">
          <a:extLst>
            <a:ext uri="{FF2B5EF4-FFF2-40B4-BE49-F238E27FC236}">
              <a16:creationId xmlns:a16="http://schemas.microsoft.com/office/drawing/2014/main" id="{16C1B2B1-119B-42A1-9B7D-00D7FC8923DA}"/>
            </a:ext>
            <a:ext uri="{147F2762-F138-4A5C-976F-8EAC2B608ADB}">
              <a16:predDERef xmlns:a16="http://schemas.microsoft.com/office/drawing/2014/main" pred="{E5773A58-6664-46FB-82D0-5EB93E1185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365125</xdr:colOff>
      <xdr:row>284</xdr:row>
      <xdr:rowOff>15875</xdr:rowOff>
    </xdr:from>
    <xdr:to>
      <xdr:col>17</xdr:col>
      <xdr:colOff>95250</xdr:colOff>
      <xdr:row>321</xdr:row>
      <xdr:rowOff>119063</xdr:rowOff>
    </xdr:to>
    <xdr:graphicFrame macro="">
      <xdr:nvGraphicFramePr>
        <xdr:cNvPr id="6" name="Chart 5" descr="Horizontal bar graph showing rate of DMC Penetration for Adults.&#10;Statewide rate is 1.5%&#10;Statewide median is 1.4%&#10;">
          <a:extLst>
            <a:ext uri="{FF2B5EF4-FFF2-40B4-BE49-F238E27FC236}">
              <a16:creationId xmlns:a16="http://schemas.microsoft.com/office/drawing/2014/main" id="{D653A742-09D8-4E96-8B82-47C64C1B8D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349250</xdr:colOff>
      <xdr:row>283</xdr:row>
      <xdr:rowOff>206375</xdr:rowOff>
    </xdr:from>
    <xdr:to>
      <xdr:col>30</xdr:col>
      <xdr:colOff>246061</xdr:colOff>
      <xdr:row>321</xdr:row>
      <xdr:rowOff>87314</xdr:rowOff>
    </xdr:to>
    <xdr:graphicFrame macro="">
      <xdr:nvGraphicFramePr>
        <xdr:cNvPr id="9" name="Chart 8" descr="Horizontal bar graph showing rate of DMC Penetration for Children and Youth.&#10;Statewide rate is 0.3%&#10;Statewide median is 0.2%&#10;">
          <a:extLst>
            <a:ext uri="{FF2B5EF4-FFF2-40B4-BE49-F238E27FC236}">
              <a16:creationId xmlns:a16="http://schemas.microsoft.com/office/drawing/2014/main" id="{10593569-8378-487A-8063-4FB99D3B6C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348</xdr:row>
      <xdr:rowOff>0</xdr:rowOff>
    </xdr:from>
    <xdr:to>
      <xdr:col>17</xdr:col>
      <xdr:colOff>365125</xdr:colOff>
      <xdr:row>385</xdr:row>
      <xdr:rowOff>103188</xdr:rowOff>
    </xdr:to>
    <xdr:graphicFrame macro="">
      <xdr:nvGraphicFramePr>
        <xdr:cNvPr id="12" name="Chart 11" descr="Horizontal bar graph showing rate of DMC-ODS Penetration for Adults.&#10;Statewide rate is 1.7%&#10;Statewide median is 1.6%&#10;">
          <a:extLst>
            <a:ext uri="{FF2B5EF4-FFF2-40B4-BE49-F238E27FC236}">
              <a16:creationId xmlns:a16="http://schemas.microsoft.com/office/drawing/2014/main" id="{D3573D53-1796-43E5-98E6-3D05163FC8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476250</xdr:colOff>
      <xdr:row>348</xdr:row>
      <xdr:rowOff>1</xdr:rowOff>
    </xdr:from>
    <xdr:to>
      <xdr:col>30</xdr:col>
      <xdr:colOff>317500</xdr:colOff>
      <xdr:row>385</xdr:row>
      <xdr:rowOff>63501</xdr:rowOff>
    </xdr:to>
    <xdr:graphicFrame macro="">
      <xdr:nvGraphicFramePr>
        <xdr:cNvPr id="13" name="Chart 12" descr="Horizontal bar graph showing rate of DMC-ODS Penetration for Children and Youth.&#10;Statewide rate is 0.4%&#10;Statewide median is 0.3%&#10;">
          <a:extLst>
            <a:ext uri="{FF2B5EF4-FFF2-40B4-BE49-F238E27FC236}">
              <a16:creationId xmlns:a16="http://schemas.microsoft.com/office/drawing/2014/main" id="{F778D1FA-39DA-4881-9FD7-DC95A9ED4A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1396999</xdr:colOff>
      <xdr:row>90</xdr:row>
      <xdr:rowOff>0</xdr:rowOff>
    </xdr:from>
    <xdr:to>
      <xdr:col>23</xdr:col>
      <xdr:colOff>105409</xdr:colOff>
      <xdr:row>151</xdr:row>
      <xdr:rowOff>200660</xdr:rowOff>
    </xdr:to>
    <xdr:graphicFrame macro="">
      <xdr:nvGraphicFramePr>
        <xdr:cNvPr id="4" name="Chart 3" descr="Horizontal bar graph showing rate of NSMHS Penetration for Children and Youth.&#10;Statewide rate is 15.5%&#10;Statewide median is 15.1%&#10;">
          <a:extLst>
            <a:ext uri="{FF2B5EF4-FFF2-40B4-BE49-F238E27FC236}">
              <a16:creationId xmlns:a16="http://schemas.microsoft.com/office/drawing/2014/main" id="{FEE86A12-1118-4649-88FD-E1E69B02F1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1396999</xdr:colOff>
      <xdr:row>24</xdr:row>
      <xdr:rowOff>222249</xdr:rowOff>
    </xdr:from>
    <xdr:to>
      <xdr:col>23</xdr:col>
      <xdr:colOff>114553</xdr:colOff>
      <xdr:row>86</xdr:row>
      <xdr:rowOff>153034</xdr:rowOff>
    </xdr:to>
    <xdr:graphicFrame macro="">
      <xdr:nvGraphicFramePr>
        <xdr:cNvPr id="5" name="Chart 4" descr="Horizontal bar graph showing rate of NSMHS Penetration for Adults.&#10;Statewide rate is 10.6%&#10;Statewide median is 12.4%&#10;">
          <a:extLst>
            <a:ext uri="{FF2B5EF4-FFF2-40B4-BE49-F238E27FC236}">
              <a16:creationId xmlns:a16="http://schemas.microsoft.com/office/drawing/2014/main" id="{8679AC83-497A-4BEC-90A3-35E8A1B313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0</xdr:colOff>
      <xdr:row>154</xdr:row>
      <xdr:rowOff>222249</xdr:rowOff>
    </xdr:from>
    <xdr:to>
      <xdr:col>23</xdr:col>
      <xdr:colOff>114554</xdr:colOff>
      <xdr:row>218</xdr:row>
      <xdr:rowOff>41909</xdr:rowOff>
    </xdr:to>
    <xdr:graphicFrame macro="">
      <xdr:nvGraphicFramePr>
        <xdr:cNvPr id="10" name="Chart 9" descr="Horizontal bar graph showing rate of SMHS Penetration for Adults.&#10;Statewide rate is 3.8%&#10;Statewide median is 3.4%&#10;">
          <a:extLst>
            <a:ext uri="{FF2B5EF4-FFF2-40B4-BE49-F238E27FC236}">
              <a16:creationId xmlns:a16="http://schemas.microsoft.com/office/drawing/2014/main" id="{DE87F85F-6786-4E25-9D52-407A308D45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0</xdr:colOff>
      <xdr:row>219</xdr:row>
      <xdr:rowOff>222249</xdr:rowOff>
    </xdr:from>
    <xdr:to>
      <xdr:col>23</xdr:col>
      <xdr:colOff>114554</xdr:colOff>
      <xdr:row>282</xdr:row>
      <xdr:rowOff>41909</xdr:rowOff>
    </xdr:to>
    <xdr:graphicFrame macro="">
      <xdr:nvGraphicFramePr>
        <xdr:cNvPr id="11" name="Chart 10" descr="Horizontal bar graph showing rate of SMHS Penetration for Children and Youth.&#10;Statewide rate is 4.2%&#10;Statewide median is 4.1%&#10;">
          <a:extLst>
            <a:ext uri="{FF2B5EF4-FFF2-40B4-BE49-F238E27FC236}">
              <a16:creationId xmlns:a16="http://schemas.microsoft.com/office/drawing/2014/main" id="{A75038D0-1F1B-4651-ADFE-07888D1193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18912</xdr:colOff>
      <xdr:row>0</xdr:row>
      <xdr:rowOff>47095</xdr:rowOff>
    </xdr:from>
    <xdr:to>
      <xdr:col>2</xdr:col>
      <xdr:colOff>116647</xdr:colOff>
      <xdr:row>3</xdr:row>
      <xdr:rowOff>96003</xdr:rowOff>
    </xdr:to>
    <xdr:pic>
      <xdr:nvPicPr>
        <xdr:cNvPr id="4" name="Picture 1" descr="D H C S logo">
          <a:extLst>
            <a:ext uri="{FF2B5EF4-FFF2-40B4-BE49-F238E27FC236}">
              <a16:creationId xmlns:a16="http://schemas.microsoft.com/office/drawing/2014/main" id="{B9C41C03-E70C-464E-9E3C-7FBC96F30D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666612" y="47095"/>
          <a:ext cx="1859860" cy="658508"/>
        </a:xfrm>
        <a:prstGeom prst="rect">
          <a:avLst/>
        </a:prstGeom>
      </xdr:spPr>
    </xdr:pic>
    <xdr:clientData/>
  </xdr:twoCellAnchor>
  <xdr:twoCellAnchor>
    <xdr:from>
      <xdr:col>3</xdr:col>
      <xdr:colOff>507999</xdr:colOff>
      <xdr:row>281</xdr:row>
      <xdr:rowOff>206375</xdr:rowOff>
    </xdr:from>
    <xdr:to>
      <xdr:col>22</xdr:col>
      <xdr:colOff>554182</xdr:colOff>
      <xdr:row>343</xdr:row>
      <xdr:rowOff>190500</xdr:rowOff>
    </xdr:to>
    <xdr:graphicFrame macro="">
      <xdr:nvGraphicFramePr>
        <xdr:cNvPr id="17" name="Chart 12" descr="Horizontal bar graph showing rate of people experiencing homelessness who accessed services from a continuum of care (C O C).  Rate per 10,000 people by C O C region.&#10;Statewide rate is 91.2%.  &#10;Statewide median is 82.9%">
          <a:extLst>
            <a:ext uri="{FF2B5EF4-FFF2-40B4-BE49-F238E27FC236}">
              <a16:creationId xmlns:a16="http://schemas.microsoft.com/office/drawing/2014/main" id="{6641D73A-ED12-43BD-9F2F-1BC10A0CCC40}"/>
            </a:ext>
            <a:ext uri="{147F2762-F138-4A5C-976F-8EAC2B608ADB}">
              <a16:predDERef xmlns:a16="http://schemas.microsoft.com/office/drawing/2014/main" pred="{B9C41C03-E70C-464E-9E3C-7FBC96F30D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4669</xdr:colOff>
      <xdr:row>22</xdr:row>
      <xdr:rowOff>97117</xdr:rowOff>
    </xdr:from>
    <xdr:to>
      <xdr:col>23</xdr:col>
      <xdr:colOff>51954</xdr:colOff>
      <xdr:row>83</xdr:row>
      <xdr:rowOff>176492</xdr:rowOff>
    </xdr:to>
    <xdr:graphicFrame macro="">
      <xdr:nvGraphicFramePr>
        <xdr:cNvPr id="13" name="Chart 13" descr="Horizontal bar graph showing PIT count rate of people experiencing homelessness.  Rate per 10,000 people by C O C region.&#10;Statewide rate is 48%.  &#10;Statewide median is 42.7%">
          <a:extLst>
            <a:ext uri="{FF2B5EF4-FFF2-40B4-BE49-F238E27FC236}">
              <a16:creationId xmlns:a16="http://schemas.microsoft.com/office/drawing/2014/main" id="{E0112387-55FE-424A-9ECE-E584C5CE6B2A}"/>
            </a:ext>
            <a:ext uri="{147F2762-F138-4A5C-976F-8EAC2B608ADB}">
              <a16:predDERef xmlns:a16="http://schemas.microsoft.com/office/drawing/2014/main" pred="{6641D73A-ED12-43BD-9F2F-1BC10A0CCC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1</xdr:colOff>
      <xdr:row>154</xdr:row>
      <xdr:rowOff>0</xdr:rowOff>
    </xdr:from>
    <xdr:to>
      <xdr:col>23</xdr:col>
      <xdr:colOff>34636</xdr:colOff>
      <xdr:row>216</xdr:row>
      <xdr:rowOff>79375</xdr:rowOff>
    </xdr:to>
    <xdr:graphicFrame macro="">
      <xdr:nvGraphicFramePr>
        <xdr:cNvPr id="14" name="Chart 15" descr="Horizontal bar graph showing PIT count rate of people experiencing homelessness with severe mental illness (S M I).  Rate per 10,000 people by C O C region.&#10;Statewide rate is 11.5%.  &#10;Statewide median is 9.8%">
          <a:extLst>
            <a:ext uri="{FF2B5EF4-FFF2-40B4-BE49-F238E27FC236}">
              <a16:creationId xmlns:a16="http://schemas.microsoft.com/office/drawing/2014/main" id="{326A86B4-3382-4E29-9BF4-D9115A87E041}"/>
            </a:ext>
            <a:ext uri="{147F2762-F138-4A5C-976F-8EAC2B608ADB}">
              <a16:predDERef xmlns:a16="http://schemas.microsoft.com/office/drawing/2014/main" pred="{E0112387-55FE-424A-9ECE-E584C5CE6B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-1</xdr:colOff>
      <xdr:row>218</xdr:row>
      <xdr:rowOff>-1</xdr:rowOff>
    </xdr:from>
    <xdr:to>
      <xdr:col>23</xdr:col>
      <xdr:colOff>17317</xdr:colOff>
      <xdr:row>279</xdr:row>
      <xdr:rowOff>103908</xdr:rowOff>
    </xdr:to>
    <xdr:graphicFrame macro="">
      <xdr:nvGraphicFramePr>
        <xdr:cNvPr id="15" name="Chart 17" descr="Horizontal bar graph showing PIT count rate of people experiencing homelessness with substance use disorder (S U D).  Rate per 10,000 people by C O C region.&#10;Statewide rate is 11%.  &#10;Statewide median is 9.2%">
          <a:extLst>
            <a:ext uri="{FF2B5EF4-FFF2-40B4-BE49-F238E27FC236}">
              <a16:creationId xmlns:a16="http://schemas.microsoft.com/office/drawing/2014/main" id="{AE3C97E9-DEA4-4CAD-9CD1-5BA8D418726E}"/>
            </a:ext>
            <a:ext uri="{147F2762-F138-4A5C-976F-8EAC2B608ADB}">
              <a16:predDERef xmlns:a16="http://schemas.microsoft.com/office/drawing/2014/main" pred="{326A86B4-3382-4E29-9BF4-D9115A87E0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0</xdr:colOff>
      <xdr:row>87</xdr:row>
      <xdr:rowOff>0</xdr:rowOff>
    </xdr:from>
    <xdr:to>
      <xdr:col>23</xdr:col>
      <xdr:colOff>154366</xdr:colOff>
      <xdr:row>149</xdr:row>
      <xdr:rowOff>23091</xdr:rowOff>
    </xdr:to>
    <xdr:graphicFrame macro="">
      <xdr:nvGraphicFramePr>
        <xdr:cNvPr id="38" name="Chart 3" descr="Horizontal bar graph showing Percent of K-12 Public School Students Experiencing Homelessness by County.  Homeless Student Enrollment as a Share of Cumulative Enrollment.&#10;Statewide rate is 48%.  &#10;Statewide median is 42.7%">
          <a:extLst>
            <a:ext uri="{FF2B5EF4-FFF2-40B4-BE49-F238E27FC236}">
              <a16:creationId xmlns:a16="http://schemas.microsoft.com/office/drawing/2014/main" id="{FED85E4D-1EFB-438B-85D6-9D99D9169C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18912</xdr:colOff>
      <xdr:row>0</xdr:row>
      <xdr:rowOff>47095</xdr:rowOff>
    </xdr:from>
    <xdr:to>
      <xdr:col>1</xdr:col>
      <xdr:colOff>1810191</xdr:colOff>
      <xdr:row>3</xdr:row>
      <xdr:rowOff>154015</xdr:rowOff>
    </xdr:to>
    <xdr:pic>
      <xdr:nvPicPr>
        <xdr:cNvPr id="3" name="Picture 1" descr="D H C S logo">
          <a:extLst>
            <a:ext uri="{FF2B5EF4-FFF2-40B4-BE49-F238E27FC236}">
              <a16:creationId xmlns:a16="http://schemas.microsoft.com/office/drawing/2014/main" id="{4557F486-1610-4A18-BA8C-BFE972F2B6D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618987" y="47095"/>
          <a:ext cx="1786517" cy="759383"/>
        </a:xfrm>
        <a:prstGeom prst="rect">
          <a:avLst/>
        </a:prstGeom>
      </xdr:spPr>
    </xdr:pic>
    <xdr:clientData/>
  </xdr:twoCellAnchor>
  <xdr:twoCellAnchor>
    <xdr:from>
      <xdr:col>4</xdr:col>
      <xdr:colOff>13606</xdr:colOff>
      <xdr:row>89</xdr:row>
      <xdr:rowOff>13607</xdr:rowOff>
    </xdr:from>
    <xdr:to>
      <xdr:col>20</xdr:col>
      <xdr:colOff>530381</xdr:colOff>
      <xdr:row>150</xdr:row>
      <xdr:rowOff>170164</xdr:rowOff>
    </xdr:to>
    <xdr:graphicFrame macro="">
      <xdr:nvGraphicFramePr>
        <xdr:cNvPr id="5" name="Chart 3" descr="Horizontal bar graph showing Inpatient Administrative Days, Total Days per Beneficiary for Children and Youth.&#10;Statewide rate is 8.7%.  &#10;Statewide median is 5.9%">
          <a:extLst>
            <a:ext uri="{FF2B5EF4-FFF2-40B4-BE49-F238E27FC236}">
              <a16:creationId xmlns:a16="http://schemas.microsoft.com/office/drawing/2014/main" id="{C592B708-3A6D-43B6-BA4A-21E52348F5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1333498</xdr:colOff>
      <xdr:row>153</xdr:row>
      <xdr:rowOff>217713</xdr:rowOff>
    </xdr:from>
    <xdr:to>
      <xdr:col>20</xdr:col>
      <xdr:colOff>516773</xdr:colOff>
      <xdr:row>214</xdr:row>
      <xdr:rowOff>201087</xdr:rowOff>
    </xdr:to>
    <xdr:graphicFrame macro="">
      <xdr:nvGraphicFramePr>
        <xdr:cNvPr id="14" name="Chart 4" descr="Horizontal bar graph showing SMHS Crisis Service Utilization - Crisis Residential Treatment Services, Total Days per Beneficiary for Adults.&#10;Statewide rate is 22.8%.  &#10;Statewide median is 22.7%">
          <a:extLst>
            <a:ext uri="{FF2B5EF4-FFF2-40B4-BE49-F238E27FC236}">
              <a16:creationId xmlns:a16="http://schemas.microsoft.com/office/drawing/2014/main" id="{74D5DE13-E303-409A-85EA-A704A30712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-1</xdr:colOff>
      <xdr:row>220</xdr:row>
      <xdr:rowOff>215610</xdr:rowOff>
    </xdr:from>
    <xdr:to>
      <xdr:col>20</xdr:col>
      <xdr:colOff>516774</xdr:colOff>
      <xdr:row>279</xdr:row>
      <xdr:rowOff>95075</xdr:rowOff>
    </xdr:to>
    <xdr:graphicFrame macro="">
      <xdr:nvGraphicFramePr>
        <xdr:cNvPr id="19" name="Chart 7" descr="Horizontal bar graph showing SMHS Crisis Service Utilization - Crisis Residential Treatment Services, Total Days per Beneficiary for Children and Youth.&#10;Statewide rate is 21.8%.  &#10;Statewide median is 19.5%">
          <a:extLst>
            <a:ext uri="{FF2B5EF4-FFF2-40B4-BE49-F238E27FC236}">
              <a16:creationId xmlns:a16="http://schemas.microsoft.com/office/drawing/2014/main" id="{3F6EB1A8-6C24-4161-9A86-85ED5DC6E7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-1</xdr:colOff>
      <xdr:row>285</xdr:row>
      <xdr:rowOff>-1</xdr:rowOff>
    </xdr:from>
    <xdr:to>
      <xdr:col>20</xdr:col>
      <xdr:colOff>516774</xdr:colOff>
      <xdr:row>346</xdr:row>
      <xdr:rowOff>87283</xdr:rowOff>
    </xdr:to>
    <xdr:graphicFrame macro="">
      <xdr:nvGraphicFramePr>
        <xdr:cNvPr id="28" name="Chart 8" descr="Horizontal bar graph showing SMHS Crisis Intervention Utilization - Crisis Intervention, Total Minutes per Beneficiary for Adults.&#10;Statewide rate is 240.1  &#10;Statewide median is 205.4">
          <a:extLst>
            <a:ext uri="{FF2B5EF4-FFF2-40B4-BE49-F238E27FC236}">
              <a16:creationId xmlns:a16="http://schemas.microsoft.com/office/drawing/2014/main" id="{10C01E81-1499-4112-8611-46CC6F5397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-1</xdr:colOff>
      <xdr:row>350</xdr:row>
      <xdr:rowOff>225135</xdr:rowOff>
    </xdr:from>
    <xdr:to>
      <xdr:col>20</xdr:col>
      <xdr:colOff>516774</xdr:colOff>
      <xdr:row>411</xdr:row>
      <xdr:rowOff>692</xdr:rowOff>
    </xdr:to>
    <xdr:graphicFrame macro="">
      <xdr:nvGraphicFramePr>
        <xdr:cNvPr id="43" name="Chart 10" descr="Horizontal bar graph showing SMHS Crisis Intervention Utilization - Crisis Intervention, Total Minutes per Beneficiary for Children and Youth.&#10;Statewide rate is 266.8  &#10;Statewide median is 225.6">
          <a:extLst>
            <a:ext uri="{FF2B5EF4-FFF2-40B4-BE49-F238E27FC236}">
              <a16:creationId xmlns:a16="http://schemas.microsoft.com/office/drawing/2014/main" id="{55F02993-4658-4028-B6EF-8D95C3948E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-1</xdr:colOff>
      <xdr:row>481</xdr:row>
      <xdr:rowOff>-1</xdr:rowOff>
    </xdr:from>
    <xdr:to>
      <xdr:col>20</xdr:col>
      <xdr:colOff>516774</xdr:colOff>
      <xdr:row>541</xdr:row>
      <xdr:rowOff>69965</xdr:rowOff>
    </xdr:to>
    <xdr:graphicFrame macro="">
      <xdr:nvGraphicFramePr>
        <xdr:cNvPr id="36" name="Chart 11" descr="Horizontal bar graph showing SMHS Crisis Service Utilization - Crisis Stabilization, Total Hours per Beneficiary for Children and Youth&#10;Statewide rate is 18.6&#10;Statewide median is 19.1">
          <a:extLst>
            <a:ext uri="{FF2B5EF4-FFF2-40B4-BE49-F238E27FC236}">
              <a16:creationId xmlns:a16="http://schemas.microsoft.com/office/drawing/2014/main" id="{A554CD72-6C7E-4186-AB0E-331E4A7125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-1</xdr:colOff>
      <xdr:row>415</xdr:row>
      <xdr:rowOff>-1</xdr:rowOff>
    </xdr:from>
    <xdr:to>
      <xdr:col>20</xdr:col>
      <xdr:colOff>516774</xdr:colOff>
      <xdr:row>476</xdr:row>
      <xdr:rowOff>104601</xdr:rowOff>
    </xdr:to>
    <xdr:graphicFrame macro="">
      <xdr:nvGraphicFramePr>
        <xdr:cNvPr id="42" name="Chart 14" descr="Horizontal bar graph showing SMHS Crisis Service Utilization - Crisis Stabilization, Total Hours per Beneficiary for Adults&#10;Statewide rate is 24&#10;Statewide median is 23.9">
          <a:extLst>
            <a:ext uri="{FF2B5EF4-FFF2-40B4-BE49-F238E27FC236}">
              <a16:creationId xmlns:a16="http://schemas.microsoft.com/office/drawing/2014/main" id="{0BD2A5B3-C21C-47A7-ADF1-9941D14A66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0</xdr:colOff>
      <xdr:row>545</xdr:row>
      <xdr:rowOff>0</xdr:rowOff>
    </xdr:from>
    <xdr:to>
      <xdr:col>20</xdr:col>
      <xdr:colOff>516775</xdr:colOff>
      <xdr:row>608</xdr:row>
      <xdr:rowOff>139238</xdr:rowOff>
    </xdr:to>
    <xdr:graphicFrame macro="">
      <xdr:nvGraphicFramePr>
        <xdr:cNvPr id="48" name="Chart 16" descr="Horizontal bar graph showing 14 Day Involuntary Detention Rates per 100,000&#10;Statewide rate is 10.2&#10;Statewide median is 9.6">
          <a:extLst>
            <a:ext uri="{FF2B5EF4-FFF2-40B4-BE49-F238E27FC236}">
              <a16:creationId xmlns:a16="http://schemas.microsoft.com/office/drawing/2014/main" id="{72554B23-4120-42E3-9E2E-6BBCA92BCF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0</xdr:colOff>
      <xdr:row>608</xdr:row>
      <xdr:rowOff>215610</xdr:rowOff>
    </xdr:from>
    <xdr:to>
      <xdr:col>20</xdr:col>
      <xdr:colOff>516775</xdr:colOff>
      <xdr:row>669</xdr:row>
      <xdr:rowOff>181667</xdr:rowOff>
    </xdr:to>
    <xdr:graphicFrame macro="">
      <xdr:nvGraphicFramePr>
        <xdr:cNvPr id="49" name="Chart 17" descr="Horizontal bar graph showing 30 Day Involuntary Detention Rates per 100,000, fiscal year 2021 to 2022&#10;Statewide rate is 0.9&#10;Statewide median is 0.9">
          <a:extLst>
            <a:ext uri="{FF2B5EF4-FFF2-40B4-BE49-F238E27FC236}">
              <a16:creationId xmlns:a16="http://schemas.microsoft.com/office/drawing/2014/main" id="{A2B3522E-23D3-4B2D-8452-E61A229CFE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0</xdr:colOff>
      <xdr:row>737</xdr:row>
      <xdr:rowOff>0</xdr:rowOff>
    </xdr:from>
    <xdr:to>
      <xdr:col>20</xdr:col>
      <xdr:colOff>516775</xdr:colOff>
      <xdr:row>796</xdr:row>
      <xdr:rowOff>52647</xdr:rowOff>
    </xdr:to>
    <xdr:graphicFrame macro="">
      <xdr:nvGraphicFramePr>
        <xdr:cNvPr id="51" name="Chart 18" descr="Horizontal bar graph showing Temporary Conservatorship Rates per 100,000&#10;Statewide rate is 0.7&#10;Statewide median is 0.8">
          <a:extLst>
            <a:ext uri="{FF2B5EF4-FFF2-40B4-BE49-F238E27FC236}">
              <a16:creationId xmlns:a16="http://schemas.microsoft.com/office/drawing/2014/main" id="{1BA9419B-3C2E-4901-A469-94BD1422F6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801</xdr:row>
      <xdr:rowOff>0</xdr:rowOff>
    </xdr:from>
    <xdr:to>
      <xdr:col>20</xdr:col>
      <xdr:colOff>516775</xdr:colOff>
      <xdr:row>861</xdr:row>
      <xdr:rowOff>208510</xdr:rowOff>
    </xdr:to>
    <xdr:graphicFrame macro="">
      <xdr:nvGraphicFramePr>
        <xdr:cNvPr id="53" name="Chart 19" descr="Horizontal bar graph showing Permanent Conservatorship Rates per 100,000&#10;Statewide rate is 2.8&#10;Statewide median is 3.1">
          <a:extLst>
            <a:ext uri="{FF2B5EF4-FFF2-40B4-BE49-F238E27FC236}">
              <a16:creationId xmlns:a16="http://schemas.microsoft.com/office/drawing/2014/main" id="{25F703E1-620E-4CD6-88F6-74A7929314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4</xdr:col>
      <xdr:colOff>27213</xdr:colOff>
      <xdr:row>24</xdr:row>
      <xdr:rowOff>23813</xdr:rowOff>
    </xdr:from>
    <xdr:to>
      <xdr:col>20</xdr:col>
      <xdr:colOff>543988</xdr:colOff>
      <xdr:row>87</xdr:row>
      <xdr:rowOff>7187</xdr:rowOff>
    </xdr:to>
    <xdr:graphicFrame macro="">
      <xdr:nvGraphicFramePr>
        <xdr:cNvPr id="4" name="Chart 3" descr="Horizontal bar graph showing Inpatient Administrative Days, Utilization per Beneficiary for Adults.&#10;Statewide rate is 25.6%.  &#10;Statewide median is 34.9%">
          <a:extLst>
            <a:ext uri="{FF2B5EF4-FFF2-40B4-BE49-F238E27FC236}">
              <a16:creationId xmlns:a16="http://schemas.microsoft.com/office/drawing/2014/main" id="{B2FD41CE-F212-40CB-8C32-4101A4C215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6.xml><?xml version="1.0" encoding="utf-8"?>
<xdr:wsDr xmlns:xdr="http://schemas.openxmlformats.org/drawingml/2006/spreadsheetDrawing" xmlns:a="http://schemas.openxmlformats.org/drawingml/2006/main">
  <xdr:oneCellAnchor>
    <xdr:from>
      <xdr:col>1</xdr:col>
      <xdr:colOff>18912</xdr:colOff>
      <xdr:row>0</xdr:row>
      <xdr:rowOff>47095</xdr:rowOff>
    </xdr:from>
    <xdr:ext cx="1853056" cy="756706"/>
    <xdr:pic>
      <xdr:nvPicPr>
        <xdr:cNvPr id="3" name="Picture 1" descr="D H C S logo">
          <a:extLst>
            <a:ext uri="{FF2B5EF4-FFF2-40B4-BE49-F238E27FC236}">
              <a16:creationId xmlns:a16="http://schemas.microsoft.com/office/drawing/2014/main" id="{10A5A2E3-5DB3-43BC-B835-94F11DD6D7B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661850" y="47095"/>
          <a:ext cx="1853056" cy="756706"/>
        </a:xfrm>
        <a:prstGeom prst="rect">
          <a:avLst/>
        </a:prstGeom>
      </xdr:spPr>
    </xdr:pic>
    <xdr:clientData/>
  </xdr:oneCellAnchor>
  <xdr:twoCellAnchor>
    <xdr:from>
      <xdr:col>5</xdr:col>
      <xdr:colOff>68034</xdr:colOff>
      <xdr:row>17</xdr:row>
      <xdr:rowOff>200024</xdr:rowOff>
    </xdr:from>
    <xdr:to>
      <xdr:col>20</xdr:col>
      <xdr:colOff>146411</xdr:colOff>
      <xdr:row>63</xdr:row>
      <xdr:rowOff>202406</xdr:rowOff>
    </xdr:to>
    <xdr:graphicFrame macro="">
      <xdr:nvGraphicFramePr>
        <xdr:cNvPr id="11" name="Chart 2" descr="Horizontal bar graph showing rate of adult arrests per 100,000&#10;Statewide rate is 2,440.2.  &#10;Statewide median is 2,645.8">
          <a:extLst>
            <a:ext uri="{FF2B5EF4-FFF2-40B4-BE49-F238E27FC236}">
              <a16:creationId xmlns:a16="http://schemas.microsoft.com/office/drawing/2014/main" id="{1CACC466-4AB3-4696-982F-E97AD87F266A}"/>
            </a:ext>
            <a:ext uri="{147F2762-F138-4A5C-976F-8EAC2B608ADB}">
              <a16:predDERef xmlns:a16="http://schemas.microsoft.com/office/drawing/2014/main" pred="{10A5A2E3-5DB3-43BC-B835-94F11DD6D7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639534</xdr:colOff>
      <xdr:row>148</xdr:row>
      <xdr:rowOff>204107</xdr:rowOff>
    </xdr:from>
    <xdr:to>
      <xdr:col>21</xdr:col>
      <xdr:colOff>108857</xdr:colOff>
      <xdr:row>191</xdr:row>
      <xdr:rowOff>188458</xdr:rowOff>
    </xdr:to>
    <xdr:graphicFrame macro="">
      <xdr:nvGraphicFramePr>
        <xdr:cNvPr id="38" name="Chart 3" descr="Horizontal bar graph showing Incompetent to Stand Trial (I S T) count, rate per 100,000&#10;Statewide rate is 14.3&#10;Statewide median is 17.7">
          <a:extLst>
            <a:ext uri="{FF2B5EF4-FFF2-40B4-BE49-F238E27FC236}">
              <a16:creationId xmlns:a16="http://schemas.microsoft.com/office/drawing/2014/main" id="{E5518244-C6CA-4510-95E0-7AC517D834EC}"/>
            </a:ext>
            <a:ext uri="{147F2762-F138-4A5C-976F-8EAC2B608ADB}">
              <a16:predDERef xmlns:a16="http://schemas.microsoft.com/office/drawing/2014/main" pred="{2780E4F1-5FA9-4D5B-8A79-2498608FDC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21</xdr:col>
      <xdr:colOff>13607</xdr:colOff>
      <xdr:row>18</xdr:row>
      <xdr:rowOff>0</xdr:rowOff>
    </xdr:from>
    <xdr:to>
      <xdr:col>36</xdr:col>
      <xdr:colOff>178960</xdr:colOff>
      <xdr:row>63</xdr:row>
      <xdr:rowOff>163286</xdr:rowOff>
    </xdr:to>
    <xdr:graphicFrame macro="">
      <xdr:nvGraphicFramePr>
        <xdr:cNvPr id="15" name="Chart 6" descr="Horizontal bar graph showing rate of juvenile arrests per 100,000&#10;Statewide rate is 371.5  &#10;Statewide median is 394.8">
          <a:extLst>
            <a:ext uri="{FF2B5EF4-FFF2-40B4-BE49-F238E27FC236}">
              <a16:creationId xmlns:a16="http://schemas.microsoft.com/office/drawing/2014/main" id="{3684A667-550D-4D2B-86C2-D3F8B8960095}"/>
            </a:ext>
            <a:ext uri="{147F2762-F138-4A5C-976F-8EAC2B608ADB}">
              <a16:predDERef xmlns:a16="http://schemas.microsoft.com/office/drawing/2014/main" pred="{E5518244-C6CA-4510-95E0-7AC517D834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585106</xdr:colOff>
      <xdr:row>83</xdr:row>
      <xdr:rowOff>27213</xdr:rowOff>
    </xdr:from>
    <xdr:to>
      <xdr:col>19</xdr:col>
      <xdr:colOff>476684</xdr:colOff>
      <xdr:row>131</xdr:row>
      <xdr:rowOff>215972</xdr:rowOff>
    </xdr:to>
    <xdr:graphicFrame macro="">
      <xdr:nvGraphicFramePr>
        <xdr:cNvPr id="7" name="Chart 6" descr="Horizontal bar graph showing conviction rate of adult recidivism. 3 year recidivism rates, rate by county release for fiscal year 2019 to 2020&#10;Statewide rate is 39.6%&#10;Statewide median is 39.6%">
          <a:extLst>
            <a:ext uri="{FF2B5EF4-FFF2-40B4-BE49-F238E27FC236}">
              <a16:creationId xmlns:a16="http://schemas.microsoft.com/office/drawing/2014/main" id="{0E6A1B3B-9557-44E2-9C49-F3AC9AB878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7.xml><?xml version="1.0" encoding="utf-8"?>
<xdr:wsDr xmlns:xdr="http://schemas.openxmlformats.org/drawingml/2006/spreadsheetDrawing" xmlns:a="http://schemas.openxmlformats.org/drawingml/2006/main">
  <xdr:oneCellAnchor>
    <xdr:from>
      <xdr:col>1</xdr:col>
      <xdr:colOff>18912</xdr:colOff>
      <xdr:row>0</xdr:row>
      <xdr:rowOff>47095</xdr:rowOff>
    </xdr:from>
    <xdr:ext cx="1847953" cy="736295"/>
    <xdr:pic>
      <xdr:nvPicPr>
        <xdr:cNvPr id="3" name="Picture 1" descr="D H C S logo">
          <a:extLst>
            <a:ext uri="{FF2B5EF4-FFF2-40B4-BE49-F238E27FC236}">
              <a16:creationId xmlns:a16="http://schemas.microsoft.com/office/drawing/2014/main" id="{AE81379B-5188-4F6F-B492-E7BF642AC9F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661850" y="47095"/>
          <a:ext cx="1847953" cy="736295"/>
        </a:xfrm>
        <a:prstGeom prst="rect">
          <a:avLst/>
        </a:prstGeom>
      </xdr:spPr>
    </xdr:pic>
    <xdr:clientData/>
  </xdr:oneCellAnchor>
  <xdr:twoCellAnchor>
    <xdr:from>
      <xdr:col>4</xdr:col>
      <xdr:colOff>0</xdr:colOff>
      <xdr:row>147</xdr:row>
      <xdr:rowOff>181655</xdr:rowOff>
    </xdr:from>
    <xdr:to>
      <xdr:col>22</xdr:col>
      <xdr:colOff>598715</xdr:colOff>
      <xdr:row>188</xdr:row>
      <xdr:rowOff>13607</xdr:rowOff>
    </xdr:to>
    <xdr:graphicFrame macro="">
      <xdr:nvGraphicFramePr>
        <xdr:cNvPr id="10" name="Chart 3" descr="Horizontal bar graph showing child maltreatment substantiations, incidence per 1,000 children.&#10;Statewide rate is 5.7&#10;Statewide median is 6.5">
          <a:extLst>
            <a:ext uri="{FF2B5EF4-FFF2-40B4-BE49-F238E27FC236}">
              <a16:creationId xmlns:a16="http://schemas.microsoft.com/office/drawing/2014/main" id="{90A3AC13-7D85-4508-A3EA-903574DEDD04}"/>
            </a:ext>
            <a:ext uri="{147F2762-F138-4A5C-976F-8EAC2B608ADB}">
              <a16:predDERef xmlns:a16="http://schemas.microsoft.com/office/drawing/2014/main" pred="{9DE74CC3-E546-4BF2-8263-EA16052556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83</xdr:row>
      <xdr:rowOff>0</xdr:rowOff>
    </xdr:from>
    <xdr:to>
      <xdr:col>19</xdr:col>
      <xdr:colOff>517072</xdr:colOff>
      <xdr:row>134</xdr:row>
      <xdr:rowOff>81643</xdr:rowOff>
    </xdr:to>
    <xdr:graphicFrame macro="">
      <xdr:nvGraphicFramePr>
        <xdr:cNvPr id="4" name="Chart 3" descr="Horizontal bar graph showing open child welfare case s m h s penetration rates&#10;Statewide rate is 43%.  &#10;Statewide median is 39.5%">
          <a:extLst>
            <a:ext uri="{FF2B5EF4-FFF2-40B4-BE49-F238E27FC236}">
              <a16:creationId xmlns:a16="http://schemas.microsoft.com/office/drawing/2014/main" id="{F3A557AA-DD90-432D-A004-960F4E457676}"/>
            </a:ext>
            <a:ext uri="{147F2762-F138-4A5C-976F-8EAC2B608ADB}">
              <a16:predDERef xmlns:a16="http://schemas.microsoft.com/office/drawing/2014/main" pred="{90A3AC13-7D85-4508-A3EA-903574DEDD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367393</xdr:colOff>
      <xdr:row>17</xdr:row>
      <xdr:rowOff>204107</xdr:rowOff>
    </xdr:from>
    <xdr:to>
      <xdr:col>19</xdr:col>
      <xdr:colOff>288581</xdr:colOff>
      <xdr:row>66</xdr:row>
      <xdr:rowOff>113429</xdr:rowOff>
    </xdr:to>
    <xdr:graphicFrame macro="">
      <xdr:nvGraphicFramePr>
        <xdr:cNvPr id="2" name="Chart 1" descr="Horizontal bar graph showing children in foster care rate per 100,000&#10;Statewide rate is 525.1&#10;Statewide median is 484">
          <a:extLst>
            <a:ext uri="{FF2B5EF4-FFF2-40B4-BE49-F238E27FC236}">
              <a16:creationId xmlns:a16="http://schemas.microsoft.com/office/drawing/2014/main" id="{9B5A9734-31FD-479D-8753-CACFEB0FE4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0</xdr:colOff>
      <xdr:row>83</xdr:row>
      <xdr:rowOff>222249</xdr:rowOff>
    </xdr:from>
    <xdr:to>
      <xdr:col>21</xdr:col>
      <xdr:colOff>365126</xdr:colOff>
      <xdr:row>145</xdr:row>
      <xdr:rowOff>126999</xdr:rowOff>
    </xdr:to>
    <xdr:graphicFrame macro="">
      <xdr:nvGraphicFramePr>
        <xdr:cNvPr id="9" name="Chart 7" descr="Horizontal bar graph showing rate for follow-up after emergency department visit for mental illnessuse (f u m 30)&#10;Statewide rate is 38.2%.&#10;Statewide median is 37.3%.">
          <a:extLst>
            <a:ext uri="{FF2B5EF4-FFF2-40B4-BE49-F238E27FC236}">
              <a16:creationId xmlns:a16="http://schemas.microsoft.com/office/drawing/2014/main" id="{F2CA518A-85E9-4912-B2AC-DE4DBA3D68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xdr:colOff>
      <xdr:row>19</xdr:row>
      <xdr:rowOff>-1</xdr:rowOff>
    </xdr:from>
    <xdr:to>
      <xdr:col>21</xdr:col>
      <xdr:colOff>366729</xdr:colOff>
      <xdr:row>81</xdr:row>
      <xdr:rowOff>212667</xdr:rowOff>
    </xdr:to>
    <xdr:graphicFrame macro="">
      <xdr:nvGraphicFramePr>
        <xdr:cNvPr id="13" name="Chart 8" descr="Horizontal bar graph showing rate for follow-up after emergency department visit for substance use (f u a 30)&#10;Statewide rate is 28.8%.&#10;Statewide median is 30.3%.">
          <a:extLst>
            <a:ext uri="{FF2B5EF4-FFF2-40B4-BE49-F238E27FC236}">
              <a16:creationId xmlns:a16="http://schemas.microsoft.com/office/drawing/2014/main" id="{5C5F4837-9C2D-4DFE-B21D-F9A18394451E}"/>
            </a:ext>
            <a:ext uri="{147F2762-F138-4A5C-976F-8EAC2B608ADB}">
              <a16:predDERef xmlns:a16="http://schemas.microsoft.com/office/drawing/2014/main" pred="{BF752027-F347-4065-B2A6-A775116B41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18912</xdr:colOff>
      <xdr:row>0</xdr:row>
      <xdr:rowOff>47095</xdr:rowOff>
    </xdr:from>
    <xdr:to>
      <xdr:col>1</xdr:col>
      <xdr:colOff>1751772</xdr:colOff>
      <xdr:row>3</xdr:row>
      <xdr:rowOff>73778</xdr:rowOff>
    </xdr:to>
    <xdr:pic>
      <xdr:nvPicPr>
        <xdr:cNvPr id="3" name="Picture 1" descr="D H C S logo">
          <a:extLst>
            <a:ext uri="{FF2B5EF4-FFF2-40B4-BE49-F238E27FC236}">
              <a16:creationId xmlns:a16="http://schemas.microsoft.com/office/drawing/2014/main" id="{8A14D832-86D2-420B-882C-F099FAA24CD3}"/>
            </a:ext>
            <a:ext uri="{147F2762-F138-4A5C-976F-8EAC2B608ADB}">
              <a16:predDERef xmlns:a16="http://schemas.microsoft.com/office/drawing/2014/main" pred="{5C5F4837-9C2D-4DFE-B21D-F9A18394451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666612" y="47095"/>
          <a:ext cx="1859860" cy="658508"/>
        </a:xfrm>
        <a:prstGeom prst="rect">
          <a:avLst/>
        </a:prstGeom>
      </xdr:spPr>
    </xdr:pic>
    <xdr:clientData/>
  </xdr:twoCellAnchor>
  <xdr:twoCellAnchor>
    <xdr:from>
      <xdr:col>4</xdr:col>
      <xdr:colOff>1296</xdr:colOff>
      <xdr:row>149</xdr:row>
      <xdr:rowOff>34637</xdr:rowOff>
    </xdr:from>
    <xdr:to>
      <xdr:col>21</xdr:col>
      <xdr:colOff>368026</xdr:colOff>
      <xdr:row>207</xdr:row>
      <xdr:rowOff>39486</xdr:rowOff>
    </xdr:to>
    <xdr:graphicFrame macro="">
      <xdr:nvGraphicFramePr>
        <xdr:cNvPr id="2" name="Chart 1" descr="Horizontal bar graph showing rate for adults that needed help for emotional or mental health problems or use of alcohol or drugs who had no visits for mental health, drug, alcohol issues in the past year.&#10;Statewide rate is 48.4%.&#10;Statewide median is 50.5%.">
          <a:extLst>
            <a:ext uri="{FF2B5EF4-FFF2-40B4-BE49-F238E27FC236}">
              <a16:creationId xmlns:a16="http://schemas.microsoft.com/office/drawing/2014/main" id="{D3EF85F0-0CF4-4AE2-A27D-CFB0C64DAC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18912</xdr:colOff>
      <xdr:row>0</xdr:row>
      <xdr:rowOff>47095</xdr:rowOff>
    </xdr:from>
    <xdr:to>
      <xdr:col>1</xdr:col>
      <xdr:colOff>1876730</xdr:colOff>
      <xdr:row>3</xdr:row>
      <xdr:rowOff>67428</xdr:rowOff>
    </xdr:to>
    <xdr:pic>
      <xdr:nvPicPr>
        <xdr:cNvPr id="3" name="Picture 1" descr="D H C S logo">
          <a:extLst>
            <a:ext uri="{FF2B5EF4-FFF2-40B4-BE49-F238E27FC236}">
              <a16:creationId xmlns:a16="http://schemas.microsoft.com/office/drawing/2014/main" id="{91ED1135-10AD-4B9D-B11F-45B96DBC6F8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639398" y="47095"/>
          <a:ext cx="1857818" cy="73879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18912</xdr:colOff>
      <xdr:row>0</xdr:row>
      <xdr:rowOff>47095</xdr:rowOff>
    </xdr:from>
    <xdr:to>
      <xdr:col>2</xdr:col>
      <xdr:colOff>116647</xdr:colOff>
      <xdr:row>3</xdr:row>
      <xdr:rowOff>96003</xdr:rowOff>
    </xdr:to>
    <xdr:pic>
      <xdr:nvPicPr>
        <xdr:cNvPr id="4" name="Picture 1" descr="D H C S logo">
          <a:extLst>
            <a:ext uri="{FF2B5EF4-FFF2-40B4-BE49-F238E27FC236}">
              <a16:creationId xmlns:a16="http://schemas.microsoft.com/office/drawing/2014/main" id="{16F8BC1F-A3F7-436B-8DFD-EB6C4402DF0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666612" y="47095"/>
          <a:ext cx="1859860" cy="658508"/>
        </a:xfrm>
        <a:prstGeom prst="rect">
          <a:avLst/>
        </a:prstGeom>
      </xdr:spPr>
    </xdr:pic>
    <xdr:clientData/>
  </xdr:twoCellAnchor>
  <xdr:twoCellAnchor>
    <xdr:from>
      <xdr:col>3</xdr:col>
      <xdr:colOff>603249</xdr:colOff>
      <xdr:row>82</xdr:row>
      <xdr:rowOff>0</xdr:rowOff>
    </xdr:from>
    <xdr:to>
      <xdr:col>18</xdr:col>
      <xdr:colOff>309562</xdr:colOff>
      <xdr:row>131</xdr:row>
      <xdr:rowOff>39686</xdr:rowOff>
    </xdr:to>
    <xdr:graphicFrame macro="">
      <xdr:nvGraphicFramePr>
        <xdr:cNvPr id="3" name="Chart 2" descr="Horizontal bar graph showing student chronic absenteeism rate.&#10;Statewide rate is 20.4%&#10;Statewide median is 20.6%">
          <a:extLst>
            <a:ext uri="{FF2B5EF4-FFF2-40B4-BE49-F238E27FC236}">
              <a16:creationId xmlns:a16="http://schemas.microsoft.com/office/drawing/2014/main" id="{0D93C430-85B0-48FC-8686-8AA7E1401DFB}"/>
            </a:ext>
            <a:ext uri="{147F2762-F138-4A5C-976F-8EAC2B608ADB}">
              <a16:predDERef xmlns:a16="http://schemas.microsoft.com/office/drawing/2014/main" pred="{16F8BC1F-A3F7-436B-8DFD-EB6C4402DF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18</xdr:row>
      <xdr:rowOff>0</xdr:rowOff>
    </xdr:from>
    <xdr:to>
      <xdr:col>17</xdr:col>
      <xdr:colOff>39688</xdr:colOff>
      <xdr:row>68</xdr:row>
      <xdr:rowOff>95250</xdr:rowOff>
    </xdr:to>
    <xdr:graphicFrame macro="">
      <xdr:nvGraphicFramePr>
        <xdr:cNvPr id="6" name="Chart 2" descr="Horizontal bar graph showing percentage of twelfth-graders who graduated high school on time.&#10;Statewide rate is 87%&#10;Statewide median is 88%">
          <a:extLst>
            <a:ext uri="{FF2B5EF4-FFF2-40B4-BE49-F238E27FC236}">
              <a16:creationId xmlns:a16="http://schemas.microsoft.com/office/drawing/2014/main" id="{8F5920DF-DFFE-4F21-8A61-DA1265305F49}"/>
            </a:ext>
            <a:ext uri="{147F2762-F138-4A5C-976F-8EAC2B608ADB}">
              <a16:predDERef xmlns:a16="http://schemas.microsoft.com/office/drawing/2014/main" pred="{0D93C430-85B0-48FC-8686-8AA7E1401D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145</xdr:row>
      <xdr:rowOff>214312</xdr:rowOff>
    </xdr:from>
    <xdr:to>
      <xdr:col>20</xdr:col>
      <xdr:colOff>166687</xdr:colOff>
      <xdr:row>195</xdr:row>
      <xdr:rowOff>142874</xdr:rowOff>
    </xdr:to>
    <xdr:graphicFrame macro="">
      <xdr:nvGraphicFramePr>
        <xdr:cNvPr id="8" name="Chart 3" descr="Horizontal bar graph showing meaningful participation at school (c h k s)&#10;Statewide mean is 26.8%&#10;Statewide median is 23.6%">
          <a:extLst>
            <a:ext uri="{FF2B5EF4-FFF2-40B4-BE49-F238E27FC236}">
              <a16:creationId xmlns:a16="http://schemas.microsoft.com/office/drawing/2014/main" id="{28F27DA5-A9B4-44C6-BC97-10E93F778A19}"/>
            </a:ext>
            <a:ext uri="{147F2762-F138-4A5C-976F-8EAC2B608ADB}">
              <a16:predDERef xmlns:a16="http://schemas.microsoft.com/office/drawing/2014/main" pred="{8F5920DF-DFFE-4F21-8A61-DA1265305F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18912</xdr:colOff>
      <xdr:row>0</xdr:row>
      <xdr:rowOff>47095</xdr:rowOff>
    </xdr:from>
    <xdr:to>
      <xdr:col>2</xdr:col>
      <xdr:colOff>116647</xdr:colOff>
      <xdr:row>3</xdr:row>
      <xdr:rowOff>96003</xdr:rowOff>
    </xdr:to>
    <xdr:pic>
      <xdr:nvPicPr>
        <xdr:cNvPr id="3" name="Picture 1" descr="D H C S logo">
          <a:extLst>
            <a:ext uri="{FF2B5EF4-FFF2-40B4-BE49-F238E27FC236}">
              <a16:creationId xmlns:a16="http://schemas.microsoft.com/office/drawing/2014/main" id="{0A127839-9666-47F3-B338-F976260F467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666612" y="47095"/>
          <a:ext cx="1859860" cy="658508"/>
        </a:xfrm>
        <a:prstGeom prst="rect">
          <a:avLst/>
        </a:prstGeom>
      </xdr:spPr>
    </xdr:pic>
    <xdr:clientData/>
  </xdr:twoCellAnchor>
  <xdr:twoCellAnchor>
    <xdr:from>
      <xdr:col>4</xdr:col>
      <xdr:colOff>-1</xdr:colOff>
      <xdr:row>17</xdr:row>
      <xdr:rowOff>-1</xdr:rowOff>
    </xdr:from>
    <xdr:to>
      <xdr:col>17</xdr:col>
      <xdr:colOff>269874</xdr:colOff>
      <xdr:row>73</xdr:row>
      <xdr:rowOff>23811</xdr:rowOff>
    </xdr:to>
    <xdr:graphicFrame macro="">
      <xdr:nvGraphicFramePr>
        <xdr:cNvPr id="6" name="Chart 2" descr="Horizontal bar graph showing unemployment rate by county.&#10;Statewide rate is 4.8%&#10;Statewide median is 5.1%">
          <a:extLst>
            <a:ext uri="{FF2B5EF4-FFF2-40B4-BE49-F238E27FC236}">
              <a16:creationId xmlns:a16="http://schemas.microsoft.com/office/drawing/2014/main" id="{99913833-EEA0-4AAD-A44F-AD8C7B63F999}"/>
            </a:ext>
            <a:ext uri="{147F2762-F138-4A5C-976F-8EAC2B608ADB}">
              <a16:predDERef xmlns:a16="http://schemas.microsoft.com/office/drawing/2014/main" pred="{0A127839-9666-47F3-B338-F976260F46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82</xdr:row>
      <xdr:rowOff>178593</xdr:rowOff>
    </xdr:from>
    <xdr:to>
      <xdr:col>17</xdr:col>
      <xdr:colOff>476250</xdr:colOff>
      <xdr:row>137</xdr:row>
      <xdr:rowOff>138906</xdr:rowOff>
    </xdr:to>
    <xdr:graphicFrame macro="">
      <xdr:nvGraphicFramePr>
        <xdr:cNvPr id="5" name="Chart 3" descr="Horizontal bar graph showing percentage unable to work due to mental problems (c h i s) by county.&#10;Statewide rate is 34.4%&#10;Statewide median is 35.5%">
          <a:extLst>
            <a:ext uri="{FF2B5EF4-FFF2-40B4-BE49-F238E27FC236}">
              <a16:creationId xmlns:a16="http://schemas.microsoft.com/office/drawing/2014/main" id="{2D856264-023B-4477-BCD7-3FBC6D4C7A3E}"/>
            </a:ext>
            <a:ext uri="{147F2762-F138-4A5C-976F-8EAC2B608ADB}">
              <a16:predDERef xmlns:a16="http://schemas.microsoft.com/office/drawing/2014/main" pred="{99913833-EEA0-4AAD-A44F-AD8C7B63F9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18912</xdr:colOff>
      <xdr:row>0</xdr:row>
      <xdr:rowOff>47095</xdr:rowOff>
    </xdr:from>
    <xdr:to>
      <xdr:col>2</xdr:col>
      <xdr:colOff>116647</xdr:colOff>
      <xdr:row>3</xdr:row>
      <xdr:rowOff>93508</xdr:rowOff>
    </xdr:to>
    <xdr:pic>
      <xdr:nvPicPr>
        <xdr:cNvPr id="4" name="Picture 1" descr="D H C S logo">
          <a:extLst>
            <a:ext uri="{FF2B5EF4-FFF2-40B4-BE49-F238E27FC236}">
              <a16:creationId xmlns:a16="http://schemas.microsoft.com/office/drawing/2014/main" id="{2CC93F5C-565F-4A57-8481-513DDE7FFB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676137" y="47095"/>
          <a:ext cx="1859860" cy="658508"/>
        </a:xfrm>
        <a:prstGeom prst="rect">
          <a:avLst/>
        </a:prstGeom>
      </xdr:spPr>
    </xdr:pic>
    <xdr:clientData/>
  </xdr:twoCellAnchor>
  <xdr:twoCellAnchor>
    <xdr:from>
      <xdr:col>4</xdr:col>
      <xdr:colOff>154440</xdr:colOff>
      <xdr:row>17</xdr:row>
      <xdr:rowOff>40822</xdr:rowOff>
    </xdr:from>
    <xdr:to>
      <xdr:col>24</xdr:col>
      <xdr:colOff>67354</xdr:colOff>
      <xdr:row>61</xdr:row>
      <xdr:rowOff>69125</xdr:rowOff>
    </xdr:to>
    <xdr:graphicFrame macro="">
      <xdr:nvGraphicFramePr>
        <xdr:cNvPr id="9" name="Chart 8" descr="Horizontal bar graph showing rate of all drug-related overdose deaths per 100,000 by county.&#10;Statewide rate is 28.8.&#10;Statewide median is 31.">
          <a:extLst>
            <a:ext uri="{FF2B5EF4-FFF2-40B4-BE49-F238E27FC236}">
              <a16:creationId xmlns:a16="http://schemas.microsoft.com/office/drawing/2014/main" id="{69BA5840-1C02-4B8F-96CE-791E193B6D03}"/>
            </a:ext>
            <a:ext uri="{147F2762-F138-4A5C-976F-8EAC2B608ADB}">
              <a16:predDERef xmlns:a16="http://schemas.microsoft.com/office/drawing/2014/main" pred="{2CC93F5C-565F-4A57-8481-513DDE7FFB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244928</xdr:colOff>
      <xdr:row>81</xdr:row>
      <xdr:rowOff>204106</xdr:rowOff>
    </xdr:from>
    <xdr:to>
      <xdr:col>24</xdr:col>
      <xdr:colOff>157842</xdr:colOff>
      <xdr:row>124</xdr:row>
      <xdr:rowOff>191587</xdr:rowOff>
    </xdr:to>
    <xdr:graphicFrame macro="">
      <xdr:nvGraphicFramePr>
        <xdr:cNvPr id="3" name="Chart 2" descr="Horizontal bar graph showing rate of all drug-related overdose E D visits per 100,000 by county.&#10;Statewide rate is 143.8&#10;Statewide median is 148.6.">
          <a:extLst>
            <a:ext uri="{FF2B5EF4-FFF2-40B4-BE49-F238E27FC236}">
              <a16:creationId xmlns:a16="http://schemas.microsoft.com/office/drawing/2014/main" id="{77B276FC-D201-43DB-A912-C5C55DE8A0A2}"/>
            </a:ext>
            <a:ext uri="{147F2762-F138-4A5C-976F-8EAC2B608ADB}">
              <a16:predDERef xmlns:a16="http://schemas.microsoft.com/office/drawing/2014/main" pred="{69BA5840-1C02-4B8F-96CE-791E193B6D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18912</xdr:colOff>
      <xdr:row>0</xdr:row>
      <xdr:rowOff>47095</xdr:rowOff>
    </xdr:from>
    <xdr:to>
      <xdr:col>1</xdr:col>
      <xdr:colOff>1735897</xdr:colOff>
      <xdr:row>4</xdr:row>
      <xdr:rowOff>753</xdr:rowOff>
    </xdr:to>
    <xdr:pic>
      <xdr:nvPicPr>
        <xdr:cNvPr id="4" name="Picture 1" descr="D H C S logo">
          <a:extLst>
            <a:ext uri="{FF2B5EF4-FFF2-40B4-BE49-F238E27FC236}">
              <a16:creationId xmlns:a16="http://schemas.microsoft.com/office/drawing/2014/main" id="{217EBB44-FEE5-4874-BA3D-524600E8687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618987" y="47095"/>
          <a:ext cx="1736035" cy="687083"/>
        </a:xfrm>
        <a:prstGeom prst="rect">
          <a:avLst/>
        </a:prstGeom>
      </xdr:spPr>
    </xdr:pic>
    <xdr:clientData/>
  </xdr:twoCellAnchor>
  <xdr:twoCellAnchor>
    <xdr:from>
      <xdr:col>4</xdr:col>
      <xdr:colOff>0</xdr:colOff>
      <xdr:row>83</xdr:row>
      <xdr:rowOff>0</xdr:rowOff>
    </xdr:from>
    <xdr:to>
      <xdr:col>21</xdr:col>
      <xdr:colOff>46265</xdr:colOff>
      <xdr:row>126</xdr:row>
      <xdr:rowOff>66676</xdr:rowOff>
    </xdr:to>
    <xdr:graphicFrame macro="">
      <xdr:nvGraphicFramePr>
        <xdr:cNvPr id="3" name="Chart 7" descr="Horizontal bar graph showing child and adolescent well - care visits (W C V)&#10;Statewide rate is 0.50.&#10;Statewide median is 0.48.">
          <a:extLst>
            <a:ext uri="{FF2B5EF4-FFF2-40B4-BE49-F238E27FC236}">
              <a16:creationId xmlns:a16="http://schemas.microsoft.com/office/drawing/2014/main" id="{2A1951C1-8A12-49F4-9418-268727248433}"/>
            </a:ext>
            <a:ext uri="{147F2762-F138-4A5C-976F-8EAC2B608ADB}">
              <a16:predDERef xmlns:a16="http://schemas.microsoft.com/office/drawing/2014/main" pred="{217EBB44-FEE5-4874-BA3D-524600E868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148</xdr:row>
      <xdr:rowOff>0</xdr:rowOff>
    </xdr:from>
    <xdr:to>
      <xdr:col>21</xdr:col>
      <xdr:colOff>48532</xdr:colOff>
      <xdr:row>190</xdr:row>
      <xdr:rowOff>95250</xdr:rowOff>
    </xdr:to>
    <xdr:graphicFrame macro="">
      <xdr:nvGraphicFramePr>
        <xdr:cNvPr id="6" name="Chart 8" descr="Horizontal bar graph showing diabetes screening for people with schizophrenia or bipolar disorder who are using antipsychotic medications (s s d)&#10;Statewide rate is 0.82.&#10;Statewide median is 0.82.">
          <a:extLst>
            <a:ext uri="{FF2B5EF4-FFF2-40B4-BE49-F238E27FC236}">
              <a16:creationId xmlns:a16="http://schemas.microsoft.com/office/drawing/2014/main" id="{FD4ADD52-19A8-47E5-A9B9-5679AFA65991}"/>
            </a:ext>
            <a:ext uri="{147F2762-F138-4A5C-976F-8EAC2B608ADB}">
              <a16:predDERef xmlns:a16="http://schemas.microsoft.com/office/drawing/2014/main" pred="{2A1951C1-8A12-49F4-9418-2687272484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212</xdr:row>
      <xdr:rowOff>0</xdr:rowOff>
    </xdr:from>
    <xdr:to>
      <xdr:col>21</xdr:col>
      <xdr:colOff>48532</xdr:colOff>
      <xdr:row>257</xdr:row>
      <xdr:rowOff>151722</xdr:rowOff>
    </xdr:to>
    <xdr:graphicFrame macro="">
      <xdr:nvGraphicFramePr>
        <xdr:cNvPr id="5" name="Chart 9" descr="Horizontal bar graph showing metabolic monitoring for children and adolescents on antipsychotics: blood glucose and cholesterol testing (a p m - b c)&#10;Statewide rate is 0.40.&#10;Statewide median is 0.38.">
          <a:extLst>
            <a:ext uri="{FF2B5EF4-FFF2-40B4-BE49-F238E27FC236}">
              <a16:creationId xmlns:a16="http://schemas.microsoft.com/office/drawing/2014/main" id="{B5C21D97-C1ED-4B5F-8E19-AB13401945FA}"/>
            </a:ext>
            <a:ext uri="{147F2762-F138-4A5C-976F-8EAC2B608ADB}">
              <a16:predDERef xmlns:a16="http://schemas.microsoft.com/office/drawing/2014/main" pred="{FD4ADD52-19A8-47E5-A9B9-5679AFA659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5</xdr:col>
      <xdr:colOff>0</xdr:colOff>
      <xdr:row>19</xdr:row>
      <xdr:rowOff>0</xdr:rowOff>
    </xdr:from>
    <xdr:to>
      <xdr:col>20</xdr:col>
      <xdr:colOff>202913</xdr:colOff>
      <xdr:row>73</xdr:row>
      <xdr:rowOff>216916</xdr:rowOff>
    </xdr:to>
    <xdr:pic>
      <xdr:nvPicPr>
        <xdr:cNvPr id="7" name="Picture 6" descr="Horizontal bar graph showing access to preventive/ambulatory health service (a a p - tot) for adults&#10;Statewide rate is 0.65.&#10;Statewide median is 0.68.">
          <a:extLst>
            <a:ext uri="{FF2B5EF4-FFF2-40B4-BE49-F238E27FC236}">
              <a16:creationId xmlns:a16="http://schemas.microsoft.com/office/drawing/2014/main" id="{4FD49760-14E7-D2A5-F3F7-6DFC8D80381D}"/>
            </a:ext>
            <a:ext uri="{147F2762-F138-4A5C-976F-8EAC2B608ADB}">
              <a16:predDERef xmlns:a16="http://schemas.microsoft.com/office/drawing/2014/main" pred="{B5C21D97-C1ED-4B5F-8E19-AB13401945FA}"/>
            </a:ext>
          </a:extLst>
        </xdr:cNvPr>
        <xdr:cNvPicPr>
          <a:picLocks noChangeAspect="1"/>
        </xdr:cNvPicPr>
      </xdr:nvPicPr>
      <xdr:blipFill>
        <a:blip xmlns:r="http://schemas.openxmlformats.org/officeDocument/2006/relationships" r:embed="rId5"/>
        <a:stretch>
          <a:fillRect/>
        </a:stretch>
      </xdr:blipFill>
      <xdr:spPr>
        <a:xfrm>
          <a:off x="5976938" y="7072313"/>
          <a:ext cx="9132600" cy="1246130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18912</xdr:colOff>
      <xdr:row>0</xdr:row>
      <xdr:rowOff>47095</xdr:rowOff>
    </xdr:from>
    <xdr:to>
      <xdr:col>2</xdr:col>
      <xdr:colOff>116647</xdr:colOff>
      <xdr:row>3</xdr:row>
      <xdr:rowOff>67428</xdr:rowOff>
    </xdr:to>
    <xdr:pic>
      <xdr:nvPicPr>
        <xdr:cNvPr id="3" name="Picture 1" descr="D H C S logo">
          <a:extLst>
            <a:ext uri="{FF2B5EF4-FFF2-40B4-BE49-F238E27FC236}">
              <a16:creationId xmlns:a16="http://schemas.microsoft.com/office/drawing/2014/main" id="{FB2A4E1E-8349-44B8-B24A-7AC8E4F35E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666612" y="47095"/>
          <a:ext cx="1859860" cy="658508"/>
        </a:xfrm>
        <a:prstGeom prst="rect">
          <a:avLst/>
        </a:prstGeom>
      </xdr:spPr>
    </xdr:pic>
    <xdr:clientData/>
  </xdr:twoCellAnchor>
  <xdr:twoCellAnchor>
    <xdr:from>
      <xdr:col>4</xdr:col>
      <xdr:colOff>0</xdr:colOff>
      <xdr:row>25</xdr:row>
      <xdr:rowOff>0</xdr:rowOff>
    </xdr:from>
    <xdr:to>
      <xdr:col>16</xdr:col>
      <xdr:colOff>500062</xdr:colOff>
      <xdr:row>87</xdr:row>
      <xdr:rowOff>83343</xdr:rowOff>
    </xdr:to>
    <xdr:graphicFrame macro="">
      <xdr:nvGraphicFramePr>
        <xdr:cNvPr id="6" name="Chart 4" descr="Horizontal bar graph showing poor mental health days reported (b r f s s)&#10;Statewide mean is 4.7.&#10;Statewide median is 5.4.">
          <a:extLst>
            <a:ext uri="{FF2B5EF4-FFF2-40B4-BE49-F238E27FC236}">
              <a16:creationId xmlns:a16="http://schemas.microsoft.com/office/drawing/2014/main" id="{D7467B4C-1F98-4AC8-8B3D-813C303F7193}"/>
            </a:ext>
            <a:ext uri="{147F2762-F138-4A5C-976F-8EAC2B608ADB}">
              <a16:predDERef xmlns:a16="http://schemas.microsoft.com/office/drawing/2014/main" pred="{FB2A4E1E-8349-44B8-B24A-7AC8E4F35E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18912</xdr:colOff>
      <xdr:row>0</xdr:row>
      <xdr:rowOff>47095</xdr:rowOff>
    </xdr:from>
    <xdr:to>
      <xdr:col>2</xdr:col>
      <xdr:colOff>116647</xdr:colOff>
      <xdr:row>3</xdr:row>
      <xdr:rowOff>69015</xdr:rowOff>
    </xdr:to>
    <xdr:pic>
      <xdr:nvPicPr>
        <xdr:cNvPr id="3" name="Picture 1" descr="D H C S logo">
          <a:extLst>
            <a:ext uri="{FF2B5EF4-FFF2-40B4-BE49-F238E27FC236}">
              <a16:creationId xmlns:a16="http://schemas.microsoft.com/office/drawing/2014/main" id="{C1D1ABE8-EAD7-434A-B969-1015A7246EB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666612" y="47095"/>
          <a:ext cx="1859860" cy="658508"/>
        </a:xfrm>
        <a:prstGeom prst="rect">
          <a:avLst/>
        </a:prstGeom>
      </xdr:spPr>
    </xdr:pic>
    <xdr:clientData/>
  </xdr:twoCellAnchor>
  <xdr:twoCellAnchor>
    <xdr:from>
      <xdr:col>4</xdr:col>
      <xdr:colOff>0</xdr:colOff>
      <xdr:row>23</xdr:row>
      <xdr:rowOff>214311</xdr:rowOff>
    </xdr:from>
    <xdr:to>
      <xdr:col>16</xdr:col>
      <xdr:colOff>511968</xdr:colOff>
      <xdr:row>85</xdr:row>
      <xdr:rowOff>202405</xdr:rowOff>
    </xdr:to>
    <xdr:graphicFrame macro="">
      <xdr:nvGraphicFramePr>
        <xdr:cNvPr id="6" name="Chart 3" descr="Horizontal bar graph showing caring adult relationships at school (c h k s)&#10;Statewide mean 59.8%.&#10;Statewide median is 56.8%.">
          <a:extLst>
            <a:ext uri="{FF2B5EF4-FFF2-40B4-BE49-F238E27FC236}">
              <a16:creationId xmlns:a16="http://schemas.microsoft.com/office/drawing/2014/main" id="{137FDD7A-A548-40E1-9863-631C0C61AD25}"/>
            </a:ext>
            <a:ext uri="{147F2762-F138-4A5C-976F-8EAC2B608ADB}">
              <a16:predDERef xmlns:a16="http://schemas.microsoft.com/office/drawing/2014/main" pred="{C1D1ABE8-EAD7-434A-B969-1015A7246E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18912</xdr:colOff>
      <xdr:row>0</xdr:row>
      <xdr:rowOff>47095</xdr:rowOff>
    </xdr:from>
    <xdr:to>
      <xdr:col>2</xdr:col>
      <xdr:colOff>2346</xdr:colOff>
      <xdr:row>3</xdr:row>
      <xdr:rowOff>96003</xdr:rowOff>
    </xdr:to>
    <xdr:pic>
      <xdr:nvPicPr>
        <xdr:cNvPr id="4" name="Picture 1" descr="D H C S logo">
          <a:extLst>
            <a:ext uri="{FF2B5EF4-FFF2-40B4-BE49-F238E27FC236}">
              <a16:creationId xmlns:a16="http://schemas.microsoft.com/office/drawing/2014/main" id="{C42F2C1C-E157-40C0-A5F9-83FCA28AC5D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628512" y="47095"/>
          <a:ext cx="1734712" cy="688444"/>
        </a:xfrm>
        <a:prstGeom prst="rect">
          <a:avLst/>
        </a:prstGeom>
      </xdr:spPr>
    </xdr:pic>
    <xdr:clientData/>
  </xdr:twoCellAnchor>
  <xdr:twoCellAnchor>
    <xdr:from>
      <xdr:col>4</xdr:col>
      <xdr:colOff>0</xdr:colOff>
      <xdr:row>81</xdr:row>
      <xdr:rowOff>0</xdr:rowOff>
    </xdr:from>
    <xdr:to>
      <xdr:col>16</xdr:col>
      <xdr:colOff>565547</xdr:colOff>
      <xdr:row>120</xdr:row>
      <xdr:rowOff>141288</xdr:rowOff>
    </xdr:to>
    <xdr:graphicFrame macro="">
      <xdr:nvGraphicFramePr>
        <xdr:cNvPr id="3" name="Chart 4" descr="Horizontal bar graph showing access to non-fatal e d visits due to self harm, rate per 100,000&#10;Statewide rate is 85.8.&#10;Statewide median is 106.4.">
          <a:extLst>
            <a:ext uri="{FF2B5EF4-FFF2-40B4-BE49-F238E27FC236}">
              <a16:creationId xmlns:a16="http://schemas.microsoft.com/office/drawing/2014/main" id="{72FEB870-7DC4-4A6D-9893-B707B51CC61C}"/>
            </a:ext>
            <a:ext uri="{147F2762-F138-4A5C-976F-8EAC2B608ADB}">
              <a16:predDERef xmlns:a16="http://schemas.microsoft.com/office/drawing/2014/main" pred="{C42F2C1C-E157-40C0-A5F9-83FCA28AC5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17</xdr:row>
      <xdr:rowOff>0</xdr:rowOff>
    </xdr:from>
    <xdr:to>
      <xdr:col>16</xdr:col>
      <xdr:colOff>500061</xdr:colOff>
      <xdr:row>50</xdr:row>
      <xdr:rowOff>142875</xdr:rowOff>
    </xdr:to>
    <xdr:graphicFrame macro="">
      <xdr:nvGraphicFramePr>
        <xdr:cNvPr id="5" name="Chart 2" descr="Horizontal bar graph showing suicide deaths, rate per 100,000&#10;Statewide rate is 11.0.&#10;Statewide median is 12.1.">
          <a:extLst>
            <a:ext uri="{FF2B5EF4-FFF2-40B4-BE49-F238E27FC236}">
              <a16:creationId xmlns:a16="http://schemas.microsoft.com/office/drawing/2014/main" id="{1CF5D9A8-3C22-4D41-B4AC-D212D8252604}"/>
            </a:ext>
            <a:ext uri="{147F2762-F138-4A5C-976F-8EAC2B608ADB}">
              <a16:predDERef xmlns:a16="http://schemas.microsoft.com/office/drawing/2014/main" pred="{72FEB870-7DC4-4A6D-9893-B707B51CC6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C3606-A917-4BAE-84D5-37693CF7EF36}">
  <sheetPr>
    <tabColor theme="2"/>
  </sheetPr>
  <dimension ref="A1:U35"/>
  <sheetViews>
    <sheetView tabSelected="1" zoomScale="85" zoomScaleNormal="85" workbookViewId="0">
      <selection activeCell="C34" sqref="C34"/>
    </sheetView>
  </sheetViews>
  <sheetFormatPr defaultColWidth="0" defaultRowHeight="61.5" customHeight="1" zeroHeight="1" x14ac:dyDescent="0.45"/>
  <cols>
    <col min="1" max="1" width="4.26953125" style="3" customWidth="1"/>
    <col min="2" max="2" width="37.26953125" style="3" customWidth="1"/>
    <col min="3" max="3" width="30.7265625" style="3" customWidth="1"/>
    <col min="4" max="4" width="9" style="3" bestFit="1" customWidth="1"/>
    <col min="5" max="21" width="9" style="3" customWidth="1"/>
    <col min="22" max="16384" width="9" style="3" hidden="1"/>
  </cols>
  <sheetData>
    <row r="1" spans="1:21" ht="17.5" x14ac:dyDescent="0.45">
      <c r="A1" s="2" t="s">
        <v>0</v>
      </c>
      <c r="B1" s="118"/>
      <c r="C1" s="118"/>
      <c r="D1" s="118"/>
      <c r="E1" s="118"/>
      <c r="F1" s="118"/>
      <c r="G1" s="118"/>
      <c r="H1" s="118"/>
      <c r="I1" s="118"/>
      <c r="J1" s="118"/>
      <c r="K1" s="118"/>
      <c r="L1" s="118"/>
      <c r="M1" s="118"/>
      <c r="N1" s="118"/>
      <c r="O1" s="118"/>
      <c r="P1" s="118"/>
      <c r="Q1" s="118"/>
      <c r="R1" s="118"/>
      <c r="S1" s="118"/>
      <c r="T1" s="118"/>
      <c r="U1" s="118"/>
    </row>
    <row r="2" spans="1:21" ht="17.5" x14ac:dyDescent="0.45">
      <c r="A2" s="118"/>
      <c r="B2" s="118"/>
      <c r="C2" s="118"/>
      <c r="D2" s="118"/>
      <c r="E2" s="118"/>
      <c r="F2" s="118"/>
      <c r="G2" s="118"/>
      <c r="H2" s="118"/>
      <c r="I2" s="118"/>
      <c r="J2" s="118"/>
      <c r="K2" s="118"/>
      <c r="L2" s="118"/>
      <c r="M2" s="118"/>
      <c r="N2" s="118"/>
      <c r="O2" s="118"/>
      <c r="P2" s="118"/>
      <c r="Q2" s="118"/>
      <c r="R2" s="118"/>
      <c r="S2" s="118"/>
      <c r="T2" s="118"/>
      <c r="U2" s="118"/>
    </row>
    <row r="3" spans="1:21" ht="17.5" x14ac:dyDescent="0.45">
      <c r="A3" s="118"/>
      <c r="B3" s="118"/>
      <c r="C3" s="118"/>
      <c r="D3" s="118"/>
      <c r="E3" s="118"/>
      <c r="F3" s="118"/>
      <c r="G3" s="118"/>
      <c r="H3" s="118"/>
      <c r="I3" s="118"/>
      <c r="J3" s="118"/>
      <c r="K3" s="118"/>
      <c r="L3" s="118"/>
      <c r="M3" s="118"/>
      <c r="N3" s="118"/>
      <c r="O3" s="118"/>
      <c r="P3" s="118"/>
      <c r="Q3" s="118"/>
      <c r="R3" s="118"/>
      <c r="S3" s="118"/>
      <c r="T3" s="118"/>
      <c r="U3" s="118"/>
    </row>
    <row r="4" spans="1:21" ht="12.75" customHeight="1" x14ac:dyDescent="0.45">
      <c r="A4" s="119"/>
      <c r="B4" s="208"/>
      <c r="C4" s="208"/>
      <c r="D4" s="208"/>
      <c r="E4" s="208"/>
      <c r="F4" s="208"/>
      <c r="G4" s="208"/>
      <c r="H4" s="208"/>
      <c r="I4" s="119" t="s">
        <v>1</v>
      </c>
      <c r="J4" s="119"/>
      <c r="K4" s="118"/>
      <c r="L4" s="118"/>
      <c r="M4" s="118"/>
      <c r="N4" s="118"/>
      <c r="O4" s="118"/>
      <c r="P4" s="118"/>
      <c r="Q4" s="118"/>
      <c r="R4" s="118"/>
      <c r="S4" s="118"/>
      <c r="T4" s="118"/>
      <c r="U4" s="118"/>
    </row>
    <row r="5" spans="1:21" ht="14.65" customHeight="1" x14ac:dyDescent="0.45">
      <c r="A5" s="120"/>
      <c r="B5" s="212" t="s">
        <v>2</v>
      </c>
      <c r="C5" s="212"/>
      <c r="D5" s="120"/>
      <c r="E5" s="120"/>
      <c r="F5" s="120"/>
      <c r="G5" s="120"/>
      <c r="H5" s="120"/>
      <c r="I5" s="120"/>
      <c r="J5" s="123"/>
      <c r="K5" s="118"/>
      <c r="L5" s="118"/>
      <c r="M5" s="118"/>
      <c r="N5" s="118"/>
      <c r="O5" s="118"/>
      <c r="P5" s="118"/>
      <c r="Q5" s="118"/>
      <c r="R5" s="118"/>
      <c r="S5" s="118"/>
      <c r="T5" s="118"/>
      <c r="U5" s="118"/>
    </row>
    <row r="6" spans="1:21" s="43" customFormat="1" ht="14.65" customHeight="1" x14ac:dyDescent="0.45">
      <c r="A6" s="121"/>
      <c r="B6" s="213" t="s">
        <v>3</v>
      </c>
      <c r="C6" s="213"/>
      <c r="D6" s="213"/>
      <c r="E6" s="121"/>
      <c r="F6" s="121"/>
      <c r="G6" s="121"/>
      <c r="H6" s="121"/>
      <c r="I6" s="121"/>
      <c r="J6" s="124"/>
      <c r="K6" s="125"/>
      <c r="L6" s="125"/>
      <c r="M6" s="125"/>
      <c r="N6" s="125"/>
      <c r="O6" s="125"/>
      <c r="P6" s="125"/>
      <c r="Q6" s="125"/>
      <c r="R6" s="125"/>
      <c r="S6" s="125"/>
      <c r="T6" s="125"/>
      <c r="U6" s="125"/>
    </row>
    <row r="7" spans="1:21" s="43" customFormat="1" ht="17.5" x14ac:dyDescent="0.45">
      <c r="A7" s="122"/>
      <c r="B7" s="115" t="s">
        <v>4</v>
      </c>
      <c r="C7" s="122"/>
      <c r="D7" s="122"/>
      <c r="E7" s="125"/>
      <c r="F7" s="122"/>
      <c r="G7" s="122"/>
      <c r="H7" s="124"/>
      <c r="I7" s="124"/>
      <c r="J7" s="124"/>
      <c r="K7" s="125"/>
      <c r="L7" s="125"/>
      <c r="M7" s="125"/>
      <c r="N7" s="125"/>
      <c r="O7" s="125"/>
      <c r="P7" s="125"/>
      <c r="Q7" s="125"/>
      <c r="R7" s="125"/>
      <c r="S7" s="125"/>
      <c r="T7" s="125"/>
      <c r="U7" s="125"/>
    </row>
    <row r="8" spans="1:21" ht="17.5" hidden="1" x14ac:dyDescent="0.45">
      <c r="A8" s="118"/>
      <c r="C8" s="126"/>
      <c r="D8" s="126"/>
      <c r="E8" s="126"/>
      <c r="F8" s="126"/>
      <c r="G8" s="126"/>
      <c r="H8" s="127"/>
      <c r="I8" s="127"/>
      <c r="J8" s="118"/>
      <c r="K8" s="118"/>
      <c r="L8" s="118"/>
      <c r="M8" s="118"/>
      <c r="N8" s="118"/>
      <c r="O8" s="118"/>
      <c r="P8" s="118"/>
      <c r="Q8" s="118"/>
      <c r="R8" s="118"/>
      <c r="S8" s="118"/>
      <c r="T8" s="118"/>
      <c r="U8" s="118"/>
    </row>
    <row r="9" spans="1:21" ht="17.5" x14ac:dyDescent="0.45">
      <c r="A9" s="118"/>
      <c r="B9" s="4" t="s">
        <v>5</v>
      </c>
      <c r="C9" s="126"/>
      <c r="D9" s="126"/>
      <c r="E9" s="126"/>
      <c r="F9" s="126"/>
      <c r="G9" s="126"/>
      <c r="H9" s="127"/>
      <c r="I9" s="127"/>
      <c r="J9" s="118"/>
      <c r="K9" s="118"/>
      <c r="L9" s="118"/>
      <c r="M9" s="118"/>
      <c r="N9" s="118"/>
      <c r="O9" s="118"/>
      <c r="P9" s="118"/>
      <c r="Q9" s="118"/>
      <c r="R9" s="118"/>
      <c r="S9" s="118"/>
      <c r="T9" s="118"/>
      <c r="U9" s="118"/>
    </row>
    <row r="10" spans="1:21" ht="15" customHeight="1" x14ac:dyDescent="0.45">
      <c r="A10" s="118"/>
      <c r="B10" s="5" t="s">
        <v>6</v>
      </c>
      <c r="C10" s="209" t="s">
        <v>7</v>
      </c>
      <c r="D10" s="209"/>
      <c r="E10" s="209"/>
      <c r="F10" s="209"/>
      <c r="G10" s="209"/>
      <c r="H10" s="209"/>
      <c r="I10" s="209"/>
      <c r="J10" s="209"/>
      <c r="K10" s="209"/>
      <c r="L10" s="209"/>
      <c r="M10" s="118"/>
      <c r="N10" s="118"/>
      <c r="O10" s="118"/>
      <c r="P10" s="118"/>
      <c r="Q10" s="118"/>
      <c r="R10" s="118"/>
      <c r="S10" s="118"/>
      <c r="T10" s="118"/>
      <c r="U10" s="118"/>
    </row>
    <row r="11" spans="1:21" ht="15" customHeight="1" x14ac:dyDescent="0.45">
      <c r="A11" s="118"/>
      <c r="B11" s="6" t="s">
        <v>8</v>
      </c>
      <c r="C11" s="209" t="s">
        <v>9</v>
      </c>
      <c r="D11" s="209"/>
      <c r="E11" s="209"/>
      <c r="F11" s="209"/>
      <c r="G11" s="209"/>
      <c r="H11" s="209"/>
      <c r="I11" s="209"/>
      <c r="J11" s="209"/>
      <c r="K11" s="209"/>
      <c r="L11" s="209"/>
      <c r="M11" s="118"/>
      <c r="N11" s="118"/>
      <c r="O11" s="118"/>
      <c r="P11" s="118"/>
      <c r="Q11" s="118"/>
      <c r="R11" s="118"/>
      <c r="S11" s="118"/>
      <c r="T11" s="118"/>
      <c r="U11" s="118"/>
    </row>
    <row r="12" spans="1:21" ht="17.5" hidden="1" x14ac:dyDescent="0.45">
      <c r="A12" s="118"/>
      <c r="B12" s="117"/>
      <c r="C12" s="210"/>
      <c r="D12" s="210"/>
      <c r="E12" s="210"/>
      <c r="F12" s="210"/>
      <c r="G12" s="210"/>
      <c r="H12" s="210"/>
      <c r="I12" s="210"/>
      <c r="J12" s="210"/>
      <c r="K12" s="210"/>
    </row>
    <row r="13" spans="1:21" ht="15" customHeight="1" x14ac:dyDescent="0.45">
      <c r="A13" s="118"/>
      <c r="B13" s="211" t="s">
        <v>10</v>
      </c>
      <c r="C13" s="211"/>
      <c r="D13" s="211"/>
      <c r="E13" s="211"/>
      <c r="F13" s="211"/>
      <c r="G13" s="211"/>
      <c r="H13" s="211"/>
      <c r="I13" s="211"/>
      <c r="J13" s="211"/>
      <c r="K13" s="211"/>
      <c r="L13" s="211"/>
      <c r="M13" s="211"/>
      <c r="N13" s="211"/>
      <c r="O13" s="211"/>
      <c r="P13" s="211"/>
      <c r="Q13" s="211"/>
      <c r="R13" s="211"/>
      <c r="S13" s="118"/>
      <c r="T13" s="118"/>
      <c r="U13" s="118"/>
    </row>
    <row r="14" spans="1:21" ht="15" hidden="1" customHeight="1" x14ac:dyDescent="0.45">
      <c r="A14" s="118"/>
      <c r="B14" s="211"/>
      <c r="C14" s="211"/>
      <c r="D14" s="211"/>
      <c r="E14" s="211"/>
      <c r="F14" s="211"/>
      <c r="G14" s="211"/>
      <c r="H14" s="211"/>
      <c r="I14" s="211"/>
      <c r="J14" s="211"/>
      <c r="K14" s="211"/>
      <c r="L14" s="211"/>
      <c r="M14" s="211"/>
      <c r="N14" s="211"/>
      <c r="O14" s="211"/>
      <c r="P14" s="211"/>
      <c r="Q14" s="211"/>
      <c r="R14" s="211"/>
    </row>
    <row r="15" spans="1:21" ht="15" hidden="1" customHeight="1" x14ac:dyDescent="0.45">
      <c r="A15" s="118"/>
      <c r="B15" s="211"/>
      <c r="C15" s="211"/>
      <c r="D15" s="211"/>
      <c r="E15" s="211"/>
      <c r="F15" s="211"/>
      <c r="G15" s="211"/>
      <c r="H15" s="211"/>
      <c r="I15" s="211"/>
      <c r="J15" s="211"/>
      <c r="K15" s="211"/>
      <c r="L15" s="211"/>
      <c r="M15" s="211"/>
      <c r="N15" s="211"/>
      <c r="O15" s="211"/>
      <c r="P15" s="211"/>
      <c r="Q15" s="211"/>
      <c r="R15" s="211"/>
    </row>
    <row r="16" spans="1:21" ht="15" hidden="1" customHeight="1" x14ac:dyDescent="0.45">
      <c r="A16" s="118"/>
      <c r="B16" s="211"/>
      <c r="C16" s="211"/>
      <c r="D16" s="211"/>
      <c r="E16" s="211"/>
      <c r="F16" s="211"/>
      <c r="G16" s="211"/>
      <c r="H16" s="211"/>
      <c r="I16" s="211"/>
      <c r="J16" s="211"/>
      <c r="K16" s="211"/>
      <c r="L16" s="211"/>
      <c r="M16" s="211"/>
      <c r="N16" s="211"/>
      <c r="O16" s="211"/>
      <c r="P16" s="211"/>
      <c r="Q16" s="211"/>
      <c r="R16" s="211"/>
    </row>
    <row r="17" spans="1:21" ht="15" hidden="1" customHeight="1" x14ac:dyDescent="0.45">
      <c r="A17" s="118"/>
      <c r="B17" s="211"/>
      <c r="C17" s="211"/>
      <c r="D17" s="211"/>
      <c r="E17" s="211"/>
      <c r="F17" s="211"/>
      <c r="G17" s="211"/>
      <c r="H17" s="211"/>
      <c r="I17" s="211"/>
      <c r="J17" s="211"/>
      <c r="K17" s="211"/>
      <c r="L17" s="211"/>
      <c r="M17" s="211"/>
      <c r="N17" s="211"/>
      <c r="O17" s="211"/>
      <c r="P17" s="211"/>
      <c r="Q17" s="211"/>
      <c r="R17" s="211"/>
    </row>
    <row r="18" spans="1:21" ht="19.399999999999999" hidden="1" customHeight="1" x14ac:dyDescent="0.45">
      <c r="A18" s="118"/>
      <c r="B18" s="211"/>
      <c r="C18" s="211"/>
      <c r="D18" s="211"/>
      <c r="E18" s="211"/>
      <c r="F18" s="211"/>
      <c r="G18" s="211"/>
      <c r="H18" s="211"/>
      <c r="I18" s="211"/>
      <c r="J18" s="211"/>
      <c r="K18" s="211"/>
      <c r="L18" s="211"/>
      <c r="M18" s="211"/>
      <c r="N18" s="211"/>
      <c r="O18" s="211"/>
      <c r="P18" s="211"/>
      <c r="Q18" s="211"/>
      <c r="R18" s="211"/>
    </row>
    <row r="19" spans="1:21" ht="17.5" x14ac:dyDescent="0.45">
      <c r="A19" s="118"/>
      <c r="B19" s="211"/>
      <c r="C19" s="211"/>
      <c r="D19" s="211"/>
      <c r="E19" s="211"/>
      <c r="F19" s="211"/>
      <c r="G19" s="211"/>
      <c r="H19" s="211"/>
      <c r="I19" s="211"/>
      <c r="J19" s="211"/>
      <c r="K19" s="211"/>
      <c r="L19" s="211"/>
      <c r="M19" s="211"/>
      <c r="N19" s="211"/>
      <c r="O19" s="211"/>
      <c r="P19" s="211"/>
      <c r="Q19" s="211"/>
      <c r="R19" s="211"/>
      <c r="S19" s="118"/>
      <c r="T19" s="118"/>
      <c r="U19" s="118"/>
    </row>
    <row r="20" spans="1:21" ht="45.75" customHeight="1" x14ac:dyDescent="0.45">
      <c r="A20" s="118"/>
      <c r="B20" s="7" t="s">
        <v>11</v>
      </c>
      <c r="C20" s="8" t="s">
        <v>12</v>
      </c>
      <c r="D20" s="118"/>
      <c r="E20" s="118"/>
      <c r="F20" s="118"/>
      <c r="G20" s="118"/>
      <c r="H20" s="118"/>
      <c r="I20" s="118"/>
      <c r="J20" s="118"/>
      <c r="K20" s="118"/>
      <c r="L20" s="118"/>
      <c r="M20" s="118"/>
      <c r="N20" s="118"/>
      <c r="O20" s="118"/>
      <c r="P20" s="118"/>
      <c r="Q20" s="118"/>
      <c r="R20" s="118"/>
      <c r="S20" s="118"/>
      <c r="T20" s="118"/>
      <c r="U20" s="118"/>
    </row>
    <row r="21" spans="1:21" ht="36.75" customHeight="1" x14ac:dyDescent="0.45">
      <c r="A21" s="118"/>
      <c r="B21" s="9" t="s">
        <v>13</v>
      </c>
      <c r="C21" s="9" t="s">
        <v>13</v>
      </c>
      <c r="D21" s="118"/>
      <c r="E21" s="118"/>
      <c r="F21" s="118"/>
      <c r="G21" s="118"/>
      <c r="H21" s="118"/>
      <c r="I21" s="118"/>
      <c r="J21" s="118"/>
      <c r="K21" s="118"/>
      <c r="L21" s="118"/>
      <c r="M21" s="118"/>
      <c r="N21" s="118"/>
      <c r="O21" s="118"/>
      <c r="P21" s="118"/>
      <c r="Q21" s="118"/>
      <c r="R21" s="118"/>
      <c r="S21" s="118"/>
      <c r="T21" s="118"/>
      <c r="U21" s="118"/>
    </row>
    <row r="22" spans="1:21" ht="36.75" customHeight="1" x14ac:dyDescent="0.45">
      <c r="A22" s="118"/>
      <c r="B22" s="10" t="s">
        <v>14</v>
      </c>
      <c r="C22" s="10" t="s">
        <v>14</v>
      </c>
      <c r="D22" s="118"/>
      <c r="E22" s="118"/>
      <c r="F22" s="118"/>
      <c r="G22" s="118"/>
      <c r="H22" s="118"/>
      <c r="I22" s="118"/>
      <c r="J22" s="118"/>
      <c r="K22" s="118"/>
      <c r="L22" s="118"/>
      <c r="M22" s="118"/>
      <c r="N22" s="118"/>
      <c r="O22" s="118"/>
      <c r="P22" s="118"/>
      <c r="Q22" s="118"/>
      <c r="R22" s="118"/>
      <c r="S22" s="118"/>
      <c r="T22" s="118"/>
      <c r="U22" s="118"/>
    </row>
    <row r="23" spans="1:21" ht="45" customHeight="1" x14ac:dyDescent="0.45">
      <c r="A23" s="118"/>
      <c r="B23" s="10" t="s">
        <v>15</v>
      </c>
      <c r="C23" s="10" t="s">
        <v>15</v>
      </c>
      <c r="D23" s="118"/>
      <c r="E23" s="118"/>
      <c r="F23" s="118"/>
      <c r="G23" s="118"/>
      <c r="H23" s="118"/>
      <c r="I23" s="118"/>
      <c r="J23" s="118"/>
      <c r="K23" s="118"/>
      <c r="L23" s="118"/>
      <c r="M23" s="118"/>
      <c r="N23" s="118"/>
      <c r="O23" s="118"/>
      <c r="P23" s="118"/>
      <c r="Q23" s="118"/>
      <c r="R23" s="118"/>
      <c r="S23" s="118"/>
      <c r="T23" s="118"/>
      <c r="U23" s="118"/>
    </row>
    <row r="24" spans="1:21" ht="45" customHeight="1" x14ac:dyDescent="0.45">
      <c r="A24" s="118"/>
      <c r="B24" s="11" t="s">
        <v>16</v>
      </c>
      <c r="C24" s="11" t="s">
        <v>17</v>
      </c>
      <c r="D24" s="118"/>
      <c r="E24" s="118"/>
      <c r="F24" s="118"/>
      <c r="G24" s="118"/>
      <c r="H24" s="118"/>
      <c r="I24" s="118"/>
      <c r="J24" s="118"/>
      <c r="K24" s="118"/>
      <c r="L24" s="118"/>
      <c r="M24" s="118"/>
      <c r="N24" s="118"/>
      <c r="O24" s="118"/>
      <c r="P24" s="118"/>
      <c r="Q24" s="118"/>
      <c r="R24" s="118"/>
      <c r="S24" s="118"/>
      <c r="T24" s="118"/>
      <c r="U24" s="118"/>
    </row>
    <row r="25" spans="1:21" ht="36.75" customHeight="1" x14ac:dyDescent="0.45">
      <c r="A25" s="118"/>
      <c r="B25" s="10" t="s">
        <v>18</v>
      </c>
      <c r="C25" s="10" t="s">
        <v>19</v>
      </c>
      <c r="D25" s="118"/>
      <c r="E25" s="118"/>
      <c r="F25" s="118"/>
      <c r="G25" s="118"/>
      <c r="H25" s="118"/>
      <c r="I25" s="118"/>
      <c r="J25" s="118"/>
      <c r="K25" s="118"/>
      <c r="L25" s="118"/>
      <c r="M25" s="118"/>
      <c r="N25" s="118"/>
      <c r="O25" s="118"/>
      <c r="P25" s="118"/>
      <c r="Q25" s="118"/>
      <c r="R25" s="118"/>
      <c r="S25" s="118"/>
      <c r="T25" s="118"/>
      <c r="U25" s="118"/>
    </row>
    <row r="26" spans="1:21" ht="39.4" customHeight="1" x14ac:dyDescent="0.45">
      <c r="A26" s="118"/>
      <c r="B26" s="10" t="s">
        <v>20</v>
      </c>
      <c r="C26" s="10" t="s">
        <v>21</v>
      </c>
      <c r="D26" s="118"/>
      <c r="E26" s="118"/>
      <c r="F26" s="118"/>
      <c r="G26" s="118"/>
      <c r="H26" s="118"/>
      <c r="I26" s="118"/>
      <c r="J26" s="118"/>
      <c r="K26" s="118"/>
      <c r="L26" s="118"/>
      <c r="M26" s="118"/>
      <c r="N26" s="118"/>
      <c r="O26" s="118"/>
      <c r="P26" s="118"/>
      <c r="Q26" s="118"/>
      <c r="R26" s="118"/>
      <c r="S26" s="118"/>
      <c r="T26" s="118"/>
      <c r="U26" s="118"/>
    </row>
    <row r="27" spans="1:21" ht="36.75" customHeight="1" x14ac:dyDescent="0.45">
      <c r="A27" s="118"/>
      <c r="B27" s="10" t="s">
        <v>22</v>
      </c>
      <c r="C27" s="10" t="s">
        <v>22</v>
      </c>
      <c r="D27" s="118"/>
      <c r="E27" s="118"/>
      <c r="F27" s="118"/>
      <c r="G27" s="118"/>
      <c r="H27" s="118"/>
      <c r="I27" s="118"/>
      <c r="J27" s="118"/>
      <c r="K27" s="118"/>
      <c r="L27" s="118"/>
      <c r="M27" s="118"/>
      <c r="N27" s="118"/>
      <c r="O27" s="118"/>
      <c r="P27" s="118"/>
      <c r="Q27" s="118"/>
      <c r="R27" s="118"/>
      <c r="S27" s="118"/>
      <c r="T27" s="118"/>
      <c r="U27" s="118"/>
    </row>
    <row r="28" spans="1:21" ht="36.75" customHeight="1" x14ac:dyDescent="0.45">
      <c r="A28" s="118"/>
      <c r="B28" s="10" t="s">
        <v>23</v>
      </c>
      <c r="C28" s="10" t="s">
        <v>24</v>
      </c>
      <c r="D28" s="118"/>
      <c r="E28" s="118"/>
      <c r="F28" s="118"/>
      <c r="G28" s="118"/>
      <c r="H28" s="118"/>
      <c r="I28" s="118"/>
      <c r="J28" s="118"/>
      <c r="K28" s="118"/>
      <c r="L28" s="118"/>
      <c r="M28" s="118"/>
      <c r="N28" s="118"/>
      <c r="O28" s="118"/>
      <c r="P28" s="118"/>
      <c r="Q28" s="118"/>
      <c r="R28" s="118"/>
      <c r="S28" s="118"/>
      <c r="T28" s="118"/>
      <c r="U28" s="118"/>
    </row>
    <row r="29" spans="1:21" ht="36.75" customHeight="1" x14ac:dyDescent="0.45">
      <c r="A29" s="118"/>
      <c r="B29" s="10" t="s">
        <v>25</v>
      </c>
      <c r="C29" s="10" t="s">
        <v>26</v>
      </c>
      <c r="D29" s="118"/>
      <c r="E29" s="118"/>
      <c r="F29" s="118"/>
      <c r="G29" s="118"/>
      <c r="H29" s="118"/>
      <c r="I29" s="118"/>
      <c r="J29" s="118"/>
      <c r="K29" s="118"/>
      <c r="L29" s="118"/>
      <c r="M29" s="118"/>
      <c r="N29" s="118"/>
      <c r="O29" s="118"/>
      <c r="P29" s="118"/>
      <c r="Q29" s="118"/>
      <c r="R29" s="118"/>
      <c r="S29" s="118"/>
      <c r="T29" s="118"/>
      <c r="U29" s="118"/>
    </row>
    <row r="30" spans="1:21" ht="36.75" customHeight="1" x14ac:dyDescent="0.45">
      <c r="A30" s="118"/>
      <c r="B30" s="10" t="s">
        <v>27</v>
      </c>
      <c r="C30" s="10" t="s">
        <v>27</v>
      </c>
      <c r="D30" s="118"/>
      <c r="E30" s="118"/>
      <c r="F30" s="118"/>
      <c r="G30" s="118"/>
      <c r="H30" s="118"/>
      <c r="I30" s="118"/>
      <c r="J30" s="118"/>
      <c r="K30" s="118"/>
      <c r="L30" s="118"/>
      <c r="M30" s="118"/>
      <c r="N30" s="118"/>
      <c r="O30" s="118"/>
      <c r="P30" s="118"/>
      <c r="Q30" s="118"/>
      <c r="R30" s="118"/>
      <c r="S30" s="118"/>
      <c r="T30" s="118"/>
      <c r="U30" s="118"/>
    </row>
    <row r="31" spans="1:21" ht="54.75" customHeight="1" x14ac:dyDescent="0.45">
      <c r="A31" s="118"/>
      <c r="B31" s="10" t="s">
        <v>28</v>
      </c>
      <c r="C31" s="10" t="s">
        <v>29</v>
      </c>
      <c r="D31" s="118"/>
      <c r="E31" s="118"/>
      <c r="F31" s="118"/>
      <c r="G31" s="118"/>
      <c r="H31" s="118"/>
      <c r="I31" s="118"/>
      <c r="J31" s="118"/>
      <c r="K31" s="118"/>
      <c r="L31" s="118"/>
      <c r="M31" s="118"/>
      <c r="N31" s="118"/>
      <c r="O31" s="118"/>
      <c r="P31" s="118"/>
      <c r="Q31" s="118"/>
      <c r="R31" s="118"/>
      <c r="S31" s="118"/>
      <c r="T31" s="118"/>
      <c r="U31" s="118"/>
    </row>
    <row r="32" spans="1:21" ht="36.75" customHeight="1" x14ac:dyDescent="0.45">
      <c r="A32" s="118"/>
      <c r="B32" s="10" t="s">
        <v>30</v>
      </c>
      <c r="C32" s="10" t="s">
        <v>31</v>
      </c>
      <c r="D32" s="118"/>
      <c r="E32" s="118"/>
      <c r="F32" s="118"/>
      <c r="G32" s="118"/>
      <c r="H32" s="118"/>
      <c r="I32" s="118"/>
      <c r="J32" s="118"/>
      <c r="K32" s="118"/>
      <c r="L32" s="118"/>
      <c r="M32" s="118"/>
      <c r="N32" s="118"/>
      <c r="O32" s="118"/>
      <c r="P32" s="118"/>
      <c r="Q32" s="118"/>
      <c r="R32" s="118"/>
      <c r="S32" s="118"/>
      <c r="T32" s="118"/>
      <c r="U32" s="118"/>
    </row>
    <row r="33" spans="1:21" ht="36.75" customHeight="1" x14ac:dyDescent="0.45">
      <c r="A33" s="118"/>
      <c r="B33" s="10" t="s">
        <v>32</v>
      </c>
      <c r="C33" s="10" t="s">
        <v>32</v>
      </c>
      <c r="D33" s="118"/>
      <c r="E33" s="118"/>
      <c r="F33" s="118"/>
      <c r="G33" s="118"/>
      <c r="H33" s="118"/>
      <c r="I33" s="118"/>
      <c r="J33" s="118"/>
      <c r="K33" s="118"/>
      <c r="L33" s="118"/>
      <c r="M33" s="118"/>
      <c r="N33" s="118"/>
      <c r="O33" s="118"/>
      <c r="P33" s="118"/>
      <c r="Q33" s="118"/>
      <c r="R33" s="118"/>
      <c r="S33" s="118"/>
      <c r="T33" s="118"/>
      <c r="U33" s="118"/>
    </row>
    <row r="34" spans="1:21" ht="36.75" customHeight="1" x14ac:dyDescent="0.45">
      <c r="A34" s="118"/>
      <c r="B34" s="10" t="s">
        <v>33</v>
      </c>
      <c r="C34" s="10" t="s">
        <v>33</v>
      </c>
      <c r="D34" s="118"/>
      <c r="E34" s="118"/>
      <c r="F34" s="118"/>
      <c r="G34" s="118"/>
      <c r="H34" s="118"/>
      <c r="I34" s="118"/>
      <c r="J34" s="118"/>
      <c r="K34" s="118"/>
      <c r="L34" s="118"/>
      <c r="M34" s="118"/>
      <c r="N34" s="118"/>
      <c r="O34" s="118"/>
      <c r="P34" s="118"/>
      <c r="Q34" s="118"/>
      <c r="R34" s="118"/>
      <c r="S34" s="118"/>
      <c r="T34" s="118"/>
      <c r="U34" s="118"/>
    </row>
    <row r="35" spans="1:21" ht="60" hidden="1" customHeight="1" x14ac:dyDescent="0.45"/>
  </sheetData>
  <sheetProtection sheet="1" objects="1" scenarios="1" selectLockedCells="1"/>
  <mergeCells count="7">
    <mergeCell ref="B4:H4"/>
    <mergeCell ref="C10:L10"/>
    <mergeCell ref="C11:L11"/>
    <mergeCell ref="C12:K12"/>
    <mergeCell ref="B13:R19"/>
    <mergeCell ref="B5:C5"/>
    <mergeCell ref="B6:D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13D5A-0015-4E5B-A0B1-260D40CCF5E6}">
  <sheetPr>
    <tabColor rgb="FF17315A"/>
  </sheetPr>
  <dimension ref="A1:P223"/>
  <sheetViews>
    <sheetView topLeftCell="A161" zoomScale="60" zoomScaleNormal="60" workbookViewId="0">
      <selection activeCell="G201" sqref="G201"/>
    </sheetView>
  </sheetViews>
  <sheetFormatPr defaultColWidth="0" defaultRowHeight="0" customHeight="1" zeroHeight="1" x14ac:dyDescent="0.35"/>
  <cols>
    <col min="1" max="1" width="7.453125" style="16" customWidth="1"/>
    <col min="2" max="2" width="11.7265625" style="16" customWidth="1"/>
    <col min="3" max="4" width="35.26953125" style="16" customWidth="1"/>
    <col min="5" max="6" width="11.7265625" style="16" customWidth="1"/>
    <col min="7" max="8" width="34.7265625" style="16" customWidth="1"/>
    <col min="9" max="10" width="11.7265625" style="16" customWidth="1"/>
    <col min="11" max="12" width="34.1796875" style="16" customWidth="1"/>
    <col min="13" max="16" width="0" style="16" hidden="1" customWidth="1"/>
    <col min="17" max="16384" width="9" style="16" hidden="1"/>
  </cols>
  <sheetData>
    <row r="1" spans="1:12" ht="17.5" x14ac:dyDescent="0.45">
      <c r="A1" s="2" t="s">
        <v>0</v>
      </c>
      <c r="B1" s="134"/>
      <c r="C1" s="134"/>
      <c r="D1" s="134"/>
      <c r="E1" s="134"/>
      <c r="F1" s="134"/>
      <c r="G1" s="134"/>
      <c r="H1" s="134"/>
      <c r="I1" s="134"/>
      <c r="J1" s="134"/>
      <c r="K1" s="134"/>
      <c r="L1" s="134"/>
    </row>
    <row r="2" spans="1:12" ht="14.5" x14ac:dyDescent="0.35">
      <c r="A2" s="134"/>
      <c r="B2" s="134"/>
      <c r="C2" s="134"/>
      <c r="D2" s="134"/>
      <c r="E2" s="134"/>
      <c r="F2" s="134"/>
      <c r="G2" s="134"/>
      <c r="H2" s="134"/>
      <c r="I2" s="134"/>
      <c r="J2" s="134"/>
      <c r="K2" s="134"/>
      <c r="L2" s="134"/>
    </row>
    <row r="3" spans="1:12" ht="14.5" x14ac:dyDescent="0.35">
      <c r="A3" s="134"/>
      <c r="B3" s="134"/>
      <c r="C3" s="134"/>
      <c r="D3" s="134"/>
      <c r="E3" s="134"/>
      <c r="F3" s="134"/>
      <c r="G3" s="134"/>
      <c r="H3" s="134"/>
      <c r="I3" s="134"/>
      <c r="J3" s="134"/>
      <c r="K3" s="134"/>
      <c r="L3" s="134"/>
    </row>
    <row r="4" spans="1:12" ht="12.75" customHeight="1" x14ac:dyDescent="0.35">
      <c r="A4" s="135"/>
      <c r="B4" s="135"/>
      <c r="C4" s="234"/>
      <c r="D4" s="234"/>
      <c r="E4" s="234"/>
      <c r="F4" s="168"/>
      <c r="G4" s="134"/>
      <c r="H4" s="134"/>
      <c r="I4" s="134"/>
      <c r="J4" s="134"/>
      <c r="K4" s="134"/>
      <c r="L4" s="134"/>
    </row>
    <row r="5" spans="1:12" ht="14.65" customHeight="1" x14ac:dyDescent="0.35">
      <c r="A5" s="136"/>
      <c r="B5" s="136"/>
      <c r="C5" s="17" t="s">
        <v>2</v>
      </c>
      <c r="D5" s="17"/>
      <c r="E5" s="164"/>
      <c r="F5" s="149"/>
      <c r="G5" s="134"/>
      <c r="H5" s="134"/>
      <c r="I5" s="134"/>
      <c r="J5" s="134"/>
      <c r="K5" s="134"/>
      <c r="L5" s="134"/>
    </row>
    <row r="6" spans="1:12" ht="14.65" customHeight="1" x14ac:dyDescent="0.35">
      <c r="A6" s="136"/>
      <c r="B6" s="136"/>
      <c r="C6" s="18" t="s">
        <v>34</v>
      </c>
      <c r="D6" s="18"/>
      <c r="E6" s="165"/>
      <c r="F6" s="166"/>
      <c r="G6" s="134"/>
      <c r="H6" s="134"/>
      <c r="I6" s="134"/>
      <c r="J6" s="134"/>
      <c r="K6" s="134"/>
      <c r="L6" s="134"/>
    </row>
    <row r="7" spans="1:12" ht="17.5" x14ac:dyDescent="0.45">
      <c r="A7" s="137"/>
      <c r="B7" s="137"/>
      <c r="C7" s="115" t="str">
        <f>Overview!B7</f>
        <v>Last Updated June 6, 2025</v>
      </c>
      <c r="D7" s="167"/>
      <c r="E7" s="167"/>
      <c r="F7" s="167"/>
      <c r="G7" s="134"/>
      <c r="H7" s="134"/>
      <c r="I7" s="134"/>
      <c r="J7" s="134"/>
      <c r="K7" s="134"/>
      <c r="L7" s="134"/>
    </row>
    <row r="8" spans="1:12" s="19" customFormat="1" ht="20.149999999999999" hidden="1" customHeight="1" x14ac:dyDescent="0.35">
      <c r="A8" s="138"/>
      <c r="B8" s="138"/>
      <c r="C8" s="128"/>
      <c r="D8" s="128"/>
      <c r="E8" s="128"/>
      <c r="F8" s="128"/>
      <c r="G8" s="129"/>
    </row>
    <row r="9" spans="1:12" s="20" customFormat="1" ht="20.149999999999999" customHeight="1" x14ac:dyDescent="0.35">
      <c r="A9" s="139"/>
      <c r="B9" s="139"/>
      <c r="C9" s="235" t="s">
        <v>35</v>
      </c>
      <c r="D9" s="235"/>
      <c r="E9" s="235"/>
      <c r="F9" s="235"/>
      <c r="G9" s="235"/>
      <c r="H9" s="235"/>
      <c r="I9" s="235"/>
      <c r="J9" s="235"/>
      <c r="K9" s="235"/>
      <c r="L9" s="235"/>
    </row>
    <row r="10" spans="1:12" s="20" customFormat="1" ht="20.149999999999999" hidden="1" customHeight="1" x14ac:dyDescent="0.35">
      <c r="A10" s="139"/>
      <c r="B10" s="139"/>
      <c r="C10" s="235"/>
      <c r="D10" s="235"/>
      <c r="E10" s="235"/>
      <c r="F10" s="235"/>
      <c r="G10" s="235"/>
      <c r="H10" s="235"/>
      <c r="I10" s="235"/>
      <c r="J10" s="235"/>
      <c r="K10" s="235"/>
      <c r="L10" s="235"/>
    </row>
    <row r="11" spans="1:12" s="20" customFormat="1" ht="20.149999999999999" hidden="1" customHeight="1" x14ac:dyDescent="0.35">
      <c r="A11" s="139"/>
      <c r="B11" s="139"/>
      <c r="C11" s="235"/>
      <c r="D11" s="235"/>
      <c r="E11" s="235"/>
      <c r="F11" s="235"/>
      <c r="G11" s="235"/>
      <c r="H11" s="235"/>
      <c r="I11" s="235"/>
      <c r="J11" s="235"/>
      <c r="K11" s="235"/>
      <c r="L11" s="235"/>
    </row>
    <row r="12" spans="1:12" ht="20.149999999999999" hidden="1" customHeight="1" x14ac:dyDescent="0.35">
      <c r="A12" s="134"/>
      <c r="B12" s="134"/>
      <c r="C12" s="235"/>
      <c r="D12" s="235"/>
      <c r="E12" s="235"/>
      <c r="F12" s="235"/>
      <c r="G12" s="235"/>
      <c r="H12" s="235"/>
      <c r="I12" s="235"/>
      <c r="J12" s="235"/>
      <c r="K12" s="235"/>
      <c r="L12" s="235"/>
    </row>
    <row r="13" spans="1:12" ht="20.149999999999999" customHeight="1" x14ac:dyDescent="0.35">
      <c r="A13" s="134"/>
      <c r="B13" s="134"/>
      <c r="C13" s="235"/>
      <c r="D13" s="235"/>
      <c r="E13" s="235"/>
      <c r="F13" s="235"/>
      <c r="G13" s="235"/>
      <c r="H13" s="235"/>
      <c r="I13" s="235"/>
      <c r="J13" s="235"/>
      <c r="K13" s="235"/>
      <c r="L13" s="235"/>
    </row>
    <row r="14" spans="1:12" ht="35" x14ac:dyDescent="0.35">
      <c r="A14" s="134"/>
      <c r="B14" s="134"/>
      <c r="C14" s="142"/>
      <c r="D14" s="116" t="s">
        <v>36</v>
      </c>
      <c r="E14" s="142"/>
      <c r="F14" s="142"/>
      <c r="G14" s="134"/>
      <c r="H14" s="134"/>
      <c r="I14" s="134"/>
      <c r="J14" s="134"/>
      <c r="K14" s="134"/>
      <c r="L14" s="134"/>
    </row>
    <row r="15" spans="1:12" s="22" customFormat="1" ht="44.65" customHeight="1" x14ac:dyDescent="0.35">
      <c r="A15" s="140"/>
      <c r="B15" s="140"/>
      <c r="C15" s="23" t="s">
        <v>37</v>
      </c>
      <c r="D15" s="1" t="s">
        <v>38</v>
      </c>
      <c r="E15" s="142"/>
      <c r="F15" s="142"/>
      <c r="G15" s="140"/>
      <c r="H15" s="140"/>
      <c r="I15" s="140"/>
      <c r="J15" s="140"/>
      <c r="K15" s="140"/>
      <c r="L15" s="140"/>
    </row>
    <row r="16" spans="1:12" ht="17.5" hidden="1" x14ac:dyDescent="0.35">
      <c r="A16" s="134"/>
      <c r="C16" s="21"/>
      <c r="D16" s="21"/>
      <c r="E16" s="21"/>
      <c r="F16" s="21"/>
      <c r="L16" s="16" t="s">
        <v>1</v>
      </c>
    </row>
    <row r="17" spans="1:12" s="24" customFormat="1" ht="36.75" customHeight="1" x14ac:dyDescent="0.35">
      <c r="A17" s="141"/>
      <c r="B17" s="230" t="s">
        <v>39</v>
      </c>
      <c r="C17" s="230"/>
      <c r="D17" s="230"/>
      <c r="E17" s="230"/>
      <c r="F17" s="230"/>
      <c r="G17" s="230"/>
      <c r="H17" s="230"/>
      <c r="I17" s="230"/>
      <c r="J17" s="230"/>
      <c r="K17" s="230"/>
      <c r="L17" s="230"/>
    </row>
    <row r="18" spans="1:12" s="21" customFormat="1" ht="17.5" x14ac:dyDescent="0.35">
      <c r="A18" s="142"/>
      <c r="B18" s="142"/>
      <c r="C18" s="146"/>
      <c r="D18" s="142"/>
      <c r="E18" s="142"/>
      <c r="F18" s="142"/>
      <c r="G18" s="142"/>
      <c r="H18" s="142"/>
      <c r="I18" s="142"/>
      <c r="J18" s="142"/>
      <c r="K18" s="142"/>
      <c r="L18" s="142"/>
    </row>
    <row r="19" spans="1:12" s="21" customFormat="1" ht="17.5" x14ac:dyDescent="0.35">
      <c r="A19" s="142"/>
      <c r="B19" s="144"/>
      <c r="C19" s="219" t="s">
        <v>40</v>
      </c>
      <c r="D19" s="219"/>
      <c r="E19" s="142"/>
      <c r="F19" s="142"/>
      <c r="G19" s="219" t="s">
        <v>40</v>
      </c>
      <c r="H19" s="219"/>
      <c r="I19" s="142"/>
      <c r="J19" s="142"/>
      <c r="K19" s="142"/>
      <c r="L19" s="142"/>
    </row>
    <row r="20" spans="1:12" s="21" customFormat="1" ht="36" customHeight="1" x14ac:dyDescent="0.35">
      <c r="A20" s="142"/>
      <c r="B20" s="144"/>
      <c r="C20" s="220" t="s">
        <v>41</v>
      </c>
      <c r="D20" s="220"/>
      <c r="E20" s="142"/>
      <c r="F20" s="142"/>
      <c r="G20" s="221" t="s">
        <v>42</v>
      </c>
      <c r="H20" s="221"/>
      <c r="I20" s="142"/>
      <c r="J20" s="142"/>
      <c r="K20" s="142"/>
      <c r="L20" s="142"/>
    </row>
    <row r="21" spans="1:12" s="21" customFormat="1" ht="17.5" x14ac:dyDescent="0.35">
      <c r="A21" s="142"/>
      <c r="B21" s="144"/>
      <c r="C21" s="25" t="s">
        <v>43</v>
      </c>
      <c r="D21" s="25" t="s">
        <v>44</v>
      </c>
      <c r="E21" s="142"/>
      <c r="F21" s="142"/>
      <c r="G21" s="25" t="s">
        <v>43</v>
      </c>
      <c r="H21" s="25" t="s">
        <v>44</v>
      </c>
      <c r="I21" s="142"/>
      <c r="J21" s="142"/>
      <c r="K21" s="142"/>
      <c r="L21" s="142"/>
    </row>
    <row r="22" spans="1:12" s="21" customFormat="1" ht="28.5" customHeight="1" x14ac:dyDescent="0.35">
      <c r="A22" s="142"/>
      <c r="B22" s="145"/>
      <c r="C22" s="26">
        <f>_xlfn.XLOOKUP(D15,'#Access to Care'!B30:B87,'#Access to Care'!C30:C87)</f>
        <v>8.0666953760025834E-2</v>
      </c>
      <c r="D22" s="26">
        <f>'#Access to Care'!C28</f>
        <v>0.10559613991234525</v>
      </c>
      <c r="E22" s="142"/>
      <c r="F22" s="142"/>
      <c r="G22" s="26">
        <f>_xlfn.XLOOKUP(D15,'#Access to Care'!B95:B152,'#Access to Care'!C95:C152)</f>
        <v>0.13970976493508858</v>
      </c>
      <c r="H22" s="26">
        <f>'#Access to Care'!C93</f>
        <v>0.15519310951841239</v>
      </c>
      <c r="I22" s="142"/>
      <c r="J22" s="142"/>
      <c r="K22" s="142" t="s">
        <v>1</v>
      </c>
      <c r="L22" s="142"/>
    </row>
    <row r="23" spans="1:12" s="21" customFormat="1" ht="17.5" x14ac:dyDescent="0.35">
      <c r="A23" s="142"/>
      <c r="B23" s="142"/>
      <c r="C23" s="146"/>
      <c r="D23" s="142"/>
      <c r="E23" s="142"/>
      <c r="F23" s="142"/>
      <c r="G23" s="142"/>
      <c r="H23" s="142"/>
      <c r="I23" s="142"/>
      <c r="J23" s="142"/>
      <c r="K23" s="142"/>
      <c r="L23" s="142"/>
    </row>
    <row r="24" spans="1:12" s="21" customFormat="1" ht="17.5" x14ac:dyDescent="0.35">
      <c r="A24" s="142"/>
      <c r="B24" s="144"/>
      <c r="C24" s="219" t="s">
        <v>40</v>
      </c>
      <c r="D24" s="219"/>
      <c r="E24" s="142"/>
      <c r="F24" s="142"/>
      <c r="G24" s="219" t="s">
        <v>40</v>
      </c>
      <c r="H24" s="219"/>
      <c r="I24" s="142"/>
      <c r="J24" s="142"/>
      <c r="K24" s="142"/>
      <c r="L24" s="142"/>
    </row>
    <row r="25" spans="1:12" s="21" customFormat="1" ht="36" customHeight="1" x14ac:dyDescent="0.35">
      <c r="A25" s="142"/>
      <c r="B25" s="144"/>
      <c r="C25" s="220" t="s">
        <v>45</v>
      </c>
      <c r="D25" s="220"/>
      <c r="E25" s="142"/>
      <c r="F25" s="142"/>
      <c r="G25" s="221" t="s">
        <v>46</v>
      </c>
      <c r="H25" s="221"/>
      <c r="I25" s="142"/>
      <c r="J25" s="142"/>
      <c r="K25" s="142" t="s">
        <v>1</v>
      </c>
      <c r="L25" s="142"/>
    </row>
    <row r="26" spans="1:12" s="21" customFormat="1" ht="17.5" x14ac:dyDescent="0.35">
      <c r="A26" s="142"/>
      <c r="B26" s="144"/>
      <c r="C26" s="25" t="s">
        <v>43</v>
      </c>
      <c r="D26" s="25" t="s">
        <v>44</v>
      </c>
      <c r="E26" s="142"/>
      <c r="F26" s="142"/>
      <c r="G26" s="25" t="s">
        <v>43</v>
      </c>
      <c r="H26" s="25" t="s">
        <v>44</v>
      </c>
      <c r="I26" s="142"/>
      <c r="J26" s="142"/>
      <c r="K26" s="142"/>
      <c r="L26" s="142"/>
    </row>
    <row r="27" spans="1:12" s="21" customFormat="1" ht="28.5" customHeight="1" x14ac:dyDescent="0.35">
      <c r="A27" s="142"/>
      <c r="B27" s="145" t="s">
        <v>1</v>
      </c>
      <c r="C27" s="26">
        <f>_xlfn.XLOOKUP(D15,'#Access to Care'!B160:B217,'#Access to Care'!C160:C217)</f>
        <v>2.8504435821141112E-2</v>
      </c>
      <c r="D27" s="26">
        <f>'#Access to Care'!$C$158</f>
        <v>3.3692556643078214E-2</v>
      </c>
      <c r="E27" s="148"/>
      <c r="F27" s="142"/>
      <c r="G27" s="26">
        <f>_xlfn.XLOOKUP(D15,'#Access to Care'!B225:B282,'#Access to Care'!C225:C282)</f>
        <v>4.6095249702915994E-2</v>
      </c>
      <c r="H27" s="26">
        <f>'#Access to Care'!$C$223</f>
        <v>4.2073945361651363E-2</v>
      </c>
      <c r="I27" s="142"/>
      <c r="J27" s="142"/>
      <c r="K27" s="142"/>
      <c r="L27" s="142"/>
    </row>
    <row r="28" spans="1:12" s="21" customFormat="1" ht="17.5" x14ac:dyDescent="0.35">
      <c r="A28" s="142"/>
      <c r="B28" s="142"/>
      <c r="C28" s="147"/>
      <c r="D28" s="148"/>
      <c r="E28" s="148"/>
      <c r="F28" s="148"/>
      <c r="G28" s="148"/>
      <c r="H28" s="148"/>
      <c r="I28" s="142"/>
      <c r="J28" s="142"/>
      <c r="K28" s="142"/>
      <c r="L28" s="142"/>
    </row>
    <row r="29" spans="1:12" s="21" customFormat="1" ht="17.5" x14ac:dyDescent="0.35">
      <c r="A29" s="142"/>
      <c r="B29" s="142"/>
      <c r="C29" s="146"/>
      <c r="D29" s="142"/>
      <c r="E29" s="142"/>
      <c r="F29" s="142"/>
      <c r="G29" s="142"/>
      <c r="H29" s="142"/>
      <c r="I29" s="142"/>
      <c r="J29" s="142"/>
      <c r="K29" s="142"/>
      <c r="L29" s="142"/>
    </row>
    <row r="30" spans="1:12" s="21" customFormat="1" ht="17.5" x14ac:dyDescent="0.35">
      <c r="A30" s="142"/>
      <c r="B30" s="144"/>
      <c r="C30" s="219" t="s">
        <v>40</v>
      </c>
      <c r="D30" s="219"/>
      <c r="E30" s="142"/>
      <c r="F30" s="142"/>
      <c r="G30" s="219" t="s">
        <v>40</v>
      </c>
      <c r="H30" s="219"/>
      <c r="I30" s="142"/>
      <c r="J30" s="142"/>
      <c r="K30" s="142"/>
      <c r="L30" s="142"/>
    </row>
    <row r="31" spans="1:12" s="21" customFormat="1" ht="36" customHeight="1" x14ac:dyDescent="0.35">
      <c r="A31" s="142"/>
      <c r="B31" s="144"/>
      <c r="C31" s="220" t="s">
        <v>47</v>
      </c>
      <c r="D31" s="220"/>
      <c r="E31" s="142"/>
      <c r="F31" s="142"/>
      <c r="G31" s="220" t="s">
        <v>48</v>
      </c>
      <c r="H31" s="220"/>
      <c r="I31" s="142"/>
      <c r="J31" s="142"/>
      <c r="K31" s="142"/>
      <c r="L31" s="142"/>
    </row>
    <row r="32" spans="1:12" s="21" customFormat="1" ht="17.5" x14ac:dyDescent="0.35">
      <c r="A32" s="142"/>
      <c r="B32" s="144"/>
      <c r="C32" s="25" t="s">
        <v>43</v>
      </c>
      <c r="D32" s="25" t="s">
        <v>44</v>
      </c>
      <c r="E32" s="142"/>
      <c r="F32" s="142"/>
      <c r="G32" s="25" t="s">
        <v>43</v>
      </c>
      <c r="H32" s="25" t="s">
        <v>44</v>
      </c>
      <c r="I32" s="142"/>
      <c r="J32" s="142"/>
      <c r="K32" s="142"/>
      <c r="L32" s="142"/>
    </row>
    <row r="33" spans="1:12" s="21" customFormat="1" ht="28.5" customHeight="1" x14ac:dyDescent="0.35">
      <c r="A33" s="142"/>
      <c r="B33" s="145"/>
      <c r="C33" s="26" t="str">
        <f>_xlfn.XLOOKUP(D15,'#Access to Care'!$B$289:$B$346,'#Access to Care'!$C$289:$C$346)</f>
        <v>N/A</v>
      </c>
      <c r="D33" s="26">
        <f>'#Access to Care'!$C$287</f>
        <v>1.5388888888888888E-2</v>
      </c>
      <c r="E33" s="142"/>
      <c r="F33" s="142"/>
      <c r="G33" s="26" t="str">
        <f>_xlfn.XLOOKUP(D15,'#Access to Care'!$B$289:$B$346,'#Access to Care'!$D$289:$D$346)</f>
        <v>N/A</v>
      </c>
      <c r="H33" s="26">
        <f>'#Access to Care'!$D$287</f>
        <v>3.1428571428571426E-3</v>
      </c>
      <c r="I33" s="142"/>
      <c r="J33" s="142"/>
      <c r="K33" s="142" t="s">
        <v>1</v>
      </c>
      <c r="L33" s="142"/>
    </row>
    <row r="34" spans="1:12" s="21" customFormat="1" ht="17.5" x14ac:dyDescent="0.35">
      <c r="A34" s="142"/>
      <c r="B34" s="142"/>
      <c r="C34" s="146"/>
      <c r="D34" s="142"/>
      <c r="E34" s="142"/>
      <c r="F34" s="142"/>
      <c r="G34" s="142"/>
      <c r="H34" s="142"/>
      <c r="I34" s="142"/>
      <c r="J34" s="142"/>
      <c r="K34" s="142"/>
      <c r="L34" s="142"/>
    </row>
    <row r="35" spans="1:12" s="21" customFormat="1" ht="17.5" x14ac:dyDescent="0.35">
      <c r="A35" s="142"/>
      <c r="B35" s="144"/>
      <c r="C35" s="219" t="s">
        <v>40</v>
      </c>
      <c r="D35" s="219"/>
      <c r="E35" s="142"/>
      <c r="F35" s="142"/>
      <c r="G35" s="219" t="s">
        <v>40</v>
      </c>
      <c r="H35" s="219"/>
      <c r="I35" s="142"/>
      <c r="J35" s="142"/>
      <c r="K35" s="142"/>
      <c r="L35" s="142"/>
    </row>
    <row r="36" spans="1:12" s="21" customFormat="1" ht="36" customHeight="1" x14ac:dyDescent="0.35">
      <c r="A36" s="142"/>
      <c r="B36" s="144"/>
      <c r="C36" s="220" t="s">
        <v>49</v>
      </c>
      <c r="D36" s="220"/>
      <c r="E36" s="142"/>
      <c r="F36" s="142"/>
      <c r="G36" s="220" t="s">
        <v>50</v>
      </c>
      <c r="H36" s="220"/>
      <c r="I36" s="142"/>
      <c r="J36" s="142"/>
      <c r="K36" s="142" t="s">
        <v>1</v>
      </c>
      <c r="L36" s="142"/>
    </row>
    <row r="37" spans="1:12" s="21" customFormat="1" ht="17.5" x14ac:dyDescent="0.35">
      <c r="A37" s="142"/>
      <c r="B37" s="144"/>
      <c r="C37" s="25" t="s">
        <v>43</v>
      </c>
      <c r="D37" s="25" t="s">
        <v>44</v>
      </c>
      <c r="E37" s="142"/>
      <c r="F37" s="142"/>
      <c r="G37" s="25" t="s">
        <v>43</v>
      </c>
      <c r="H37" s="25" t="s">
        <v>44</v>
      </c>
      <c r="I37" s="142"/>
      <c r="J37" s="142"/>
      <c r="K37" s="142"/>
      <c r="L37" s="142"/>
    </row>
    <row r="38" spans="1:12" s="21" customFormat="1" ht="28.5" customHeight="1" x14ac:dyDescent="0.35">
      <c r="A38" s="142"/>
      <c r="B38" s="145" t="s">
        <v>1</v>
      </c>
      <c r="C38" s="26">
        <f>_xlfn.XLOOKUP(D15,'#Access to Care'!$B$353:$B$410,'#Access to Care'!$C$353:$C$410)</f>
        <v>1.0999999999999999E-2</v>
      </c>
      <c r="D38" s="26">
        <f>'#Access to Care'!$C$351</f>
        <v>1.7210526315789485E-2</v>
      </c>
      <c r="E38" s="148"/>
      <c r="F38" s="142"/>
      <c r="G38" s="26">
        <f>_xlfn.XLOOKUP(D15,'#Access to Care'!$B$353:$B$410,'#Access to Care'!$D$353:$D$410)</f>
        <v>2E-3</v>
      </c>
      <c r="H38" s="26">
        <f>'#Access to Care'!$D$351</f>
        <v>3.8823529411764722E-3</v>
      </c>
      <c r="I38" s="142"/>
      <c r="J38" s="142"/>
      <c r="K38" s="142"/>
      <c r="L38" s="142"/>
    </row>
    <row r="39" spans="1:12" s="21" customFormat="1" ht="17.5" x14ac:dyDescent="0.35">
      <c r="A39" s="142"/>
      <c r="B39" s="142"/>
      <c r="C39" s="147"/>
      <c r="D39" s="148"/>
      <c r="E39" s="148"/>
      <c r="F39" s="148"/>
      <c r="G39" s="148"/>
      <c r="H39" s="148"/>
      <c r="I39" s="142"/>
      <c r="J39" s="142"/>
      <c r="K39" s="142"/>
      <c r="L39" s="142"/>
    </row>
    <row r="40" spans="1:12" s="21" customFormat="1" ht="17.5" x14ac:dyDescent="0.35">
      <c r="A40" s="142"/>
      <c r="B40" s="144"/>
      <c r="C40" s="225" t="s">
        <v>51</v>
      </c>
      <c r="D40" s="225"/>
      <c r="E40" s="148"/>
      <c r="F40" s="148"/>
      <c r="G40" s="148"/>
      <c r="H40" s="148"/>
      <c r="I40" s="142"/>
      <c r="J40" s="142"/>
      <c r="K40" s="142"/>
      <c r="L40" s="142"/>
    </row>
    <row r="41" spans="1:12" s="21" customFormat="1" ht="36.75" customHeight="1" x14ac:dyDescent="0.35">
      <c r="A41" s="142"/>
      <c r="B41" s="145"/>
      <c r="C41" s="222" t="s">
        <v>52</v>
      </c>
      <c r="D41" s="222"/>
      <c r="E41" s="148"/>
      <c r="F41" s="148" t="s">
        <v>1</v>
      </c>
      <c r="G41" s="148" t="s">
        <v>1</v>
      </c>
      <c r="H41" s="148"/>
      <c r="I41" s="142"/>
      <c r="J41" s="142"/>
      <c r="K41" s="142"/>
      <c r="L41" s="142"/>
    </row>
    <row r="42" spans="1:12" s="21" customFormat="1" ht="17.5" x14ac:dyDescent="0.35">
      <c r="A42" s="142"/>
      <c r="B42" s="142"/>
      <c r="C42" s="46" t="s">
        <v>43</v>
      </c>
      <c r="D42" s="46" t="s">
        <v>44</v>
      </c>
      <c r="E42" s="163"/>
      <c r="F42" s="163"/>
      <c r="G42" s="148"/>
      <c r="H42" s="148"/>
      <c r="I42" s="142"/>
      <c r="J42" s="142"/>
      <c r="K42" s="142"/>
      <c r="L42" s="142"/>
    </row>
    <row r="43" spans="1:12" s="21" customFormat="1" ht="32.65" customHeight="1" x14ac:dyDescent="0.35">
      <c r="A43" s="142"/>
      <c r="B43" s="142"/>
      <c r="C43" s="26">
        <f>_xlfn.XLOOKUP(D15,'#Access to Care'!B417:B474,'#Access to Care'!C417:C474)</f>
        <v>0.3928844098</v>
      </c>
      <c r="D43" s="26">
        <f>'#Access to Care'!C415</f>
        <v>0.36564596310000003</v>
      </c>
      <c r="E43" s="155"/>
      <c r="F43" s="156"/>
      <c r="G43" s="148"/>
      <c r="H43" s="148"/>
      <c r="I43" s="142"/>
      <c r="J43" s="142"/>
      <c r="K43" s="142"/>
      <c r="L43" s="142"/>
    </row>
    <row r="44" spans="1:12" s="21" customFormat="1" ht="17.5" x14ac:dyDescent="0.35">
      <c r="A44" s="142"/>
      <c r="B44" s="142"/>
      <c r="C44" s="146"/>
      <c r="D44" s="142"/>
      <c r="E44" s="142"/>
      <c r="F44" s="142"/>
      <c r="G44" s="142"/>
      <c r="H44" s="142"/>
      <c r="I44" s="142"/>
      <c r="J44" s="142"/>
      <c r="K44" s="142"/>
      <c r="L44" s="142"/>
    </row>
    <row r="45" spans="1:12" ht="17.5" x14ac:dyDescent="0.35">
      <c r="A45" s="134"/>
      <c r="B45" s="134"/>
      <c r="C45" s="142"/>
      <c r="D45" s="142"/>
      <c r="E45" s="142"/>
      <c r="F45" s="142"/>
      <c r="G45" s="134"/>
      <c r="H45" s="134"/>
      <c r="I45" s="134"/>
      <c r="J45" s="134"/>
      <c r="K45" s="134"/>
      <c r="L45" s="134"/>
    </row>
    <row r="46" spans="1:12" ht="35.65" customHeight="1" x14ac:dyDescent="0.35">
      <c r="A46" s="134"/>
      <c r="B46" s="230" t="s">
        <v>53</v>
      </c>
      <c r="C46" s="231"/>
      <c r="D46" s="231"/>
      <c r="E46" s="231"/>
      <c r="F46" s="231"/>
      <c r="G46" s="231"/>
      <c r="H46" s="231"/>
      <c r="I46" s="231"/>
      <c r="J46" s="231"/>
      <c r="K46" s="231"/>
      <c r="L46" s="231"/>
    </row>
    <row r="47" spans="1:12" ht="17.5" x14ac:dyDescent="0.35">
      <c r="A47" s="134"/>
      <c r="B47" s="134"/>
      <c r="C47" s="146"/>
      <c r="D47" s="142"/>
      <c r="E47" s="142"/>
      <c r="F47" s="142"/>
      <c r="G47" s="134"/>
      <c r="H47" s="134"/>
      <c r="I47" s="134"/>
      <c r="J47" s="134"/>
      <c r="K47" s="134"/>
      <c r="L47" s="134"/>
    </row>
    <row r="48" spans="1:12" ht="17.25" customHeight="1" x14ac:dyDescent="0.35">
      <c r="A48" s="134"/>
      <c r="B48" s="145"/>
      <c r="C48" s="223" t="s">
        <v>40</v>
      </c>
      <c r="D48" s="223"/>
      <c r="E48" s="142"/>
      <c r="F48" s="149"/>
      <c r="G48" s="223" t="s">
        <v>40</v>
      </c>
      <c r="H48" s="223"/>
      <c r="I48" s="134"/>
      <c r="J48" s="134"/>
      <c r="K48" s="134"/>
      <c r="L48" s="134"/>
    </row>
    <row r="49" spans="1:12" ht="83.25" customHeight="1" x14ac:dyDescent="0.35">
      <c r="A49" s="134"/>
      <c r="B49" s="149"/>
      <c r="C49" s="221" t="s">
        <v>54</v>
      </c>
      <c r="D49" s="224"/>
      <c r="E49" s="142"/>
      <c r="F49" s="149"/>
      <c r="G49" s="232" t="s">
        <v>55</v>
      </c>
      <c r="H49" s="233"/>
      <c r="I49" s="134"/>
      <c r="J49" s="134"/>
      <c r="K49" s="134"/>
      <c r="L49" s="134"/>
    </row>
    <row r="50" spans="1:12" ht="17.5" x14ac:dyDescent="0.35">
      <c r="A50" s="134"/>
      <c r="B50" s="134"/>
      <c r="C50" s="101" t="s">
        <v>43</v>
      </c>
      <c r="D50" s="101" t="s">
        <v>44</v>
      </c>
      <c r="E50" s="142"/>
      <c r="F50" s="142"/>
      <c r="G50" s="101" t="s">
        <v>43</v>
      </c>
      <c r="H50" s="101" t="s">
        <v>44</v>
      </c>
      <c r="I50" s="134"/>
      <c r="J50" s="134"/>
      <c r="K50" s="134"/>
      <c r="L50" s="134"/>
    </row>
    <row r="51" spans="1:12" ht="27" customHeight="1" x14ac:dyDescent="0.35">
      <c r="A51" s="134"/>
      <c r="B51" s="134"/>
      <c r="C51" s="31">
        <f>_xlfn.XLOOKUP($D$15,'#Homelessness'!B27:B84,'#Homelessness'!C27:C84)</f>
        <v>58.254653591322338</v>
      </c>
      <c r="D51" s="31">
        <f>'#Homelessness'!C25</f>
        <v>48.015673886178362</v>
      </c>
      <c r="E51" s="150"/>
      <c r="F51" s="150"/>
      <c r="G51" s="102">
        <f>_xlfn.XLOOKUP($D$15,'#Homelessness'!$B$92:$B$149,'#Homelessness'!$C$92:$C$149)</f>
        <v>2.5699828910487423E-2</v>
      </c>
      <c r="H51" s="102">
        <f>'#Homelessness'!$C$90</f>
        <v>5.3014781794816085E-2</v>
      </c>
      <c r="I51" s="134"/>
      <c r="J51" s="134"/>
      <c r="K51" s="134"/>
      <c r="L51" s="134"/>
    </row>
    <row r="52" spans="1:12" ht="27" customHeight="1" x14ac:dyDescent="0.35">
      <c r="A52" s="134"/>
      <c r="B52" s="134"/>
      <c r="C52" s="162"/>
      <c r="D52" s="162"/>
      <c r="E52" s="150"/>
      <c r="F52" s="150"/>
      <c r="G52" s="162"/>
      <c r="H52" s="162"/>
      <c r="I52" s="134"/>
      <c r="J52" s="134"/>
      <c r="K52" s="134"/>
      <c r="L52" s="134"/>
    </row>
    <row r="53" spans="1:12" ht="17.5" x14ac:dyDescent="0.35">
      <c r="A53" s="134"/>
      <c r="B53" s="134"/>
      <c r="C53" s="146"/>
      <c r="D53" s="142"/>
      <c r="E53" s="142"/>
      <c r="F53" s="142"/>
      <c r="G53" s="134"/>
      <c r="H53" s="134"/>
      <c r="I53" s="134"/>
      <c r="J53" s="134"/>
      <c r="K53" s="134"/>
      <c r="L53" s="134"/>
    </row>
    <row r="54" spans="1:12" ht="17.25" customHeight="1" x14ac:dyDescent="0.35">
      <c r="A54" s="134"/>
      <c r="B54" s="145"/>
      <c r="C54" s="225" t="s">
        <v>40</v>
      </c>
      <c r="D54" s="225"/>
      <c r="E54" s="142"/>
      <c r="F54" s="149"/>
      <c r="G54" s="225" t="s">
        <v>56</v>
      </c>
      <c r="H54" s="225"/>
      <c r="I54" s="134"/>
      <c r="J54" s="134"/>
      <c r="K54" s="134"/>
      <c r="L54" s="134"/>
    </row>
    <row r="55" spans="1:12" ht="66.75" customHeight="1" x14ac:dyDescent="0.35">
      <c r="A55" s="134"/>
      <c r="B55" s="149"/>
      <c r="C55" s="222" t="s">
        <v>57</v>
      </c>
      <c r="D55" s="222"/>
      <c r="E55" s="142"/>
      <c r="F55" s="149"/>
      <c r="G55" s="222" t="s">
        <v>58</v>
      </c>
      <c r="H55" s="222"/>
      <c r="I55" s="134"/>
      <c r="J55" s="134"/>
      <c r="K55" s="134"/>
      <c r="L55" s="134"/>
    </row>
    <row r="56" spans="1:12" ht="17.5" x14ac:dyDescent="0.35">
      <c r="A56" s="134"/>
      <c r="B56" s="134"/>
      <c r="C56" s="46" t="s">
        <v>43</v>
      </c>
      <c r="D56" s="46" t="s">
        <v>44</v>
      </c>
      <c r="E56" s="142"/>
      <c r="F56" s="142"/>
      <c r="G56" s="46" t="s">
        <v>43</v>
      </c>
      <c r="H56" s="46" t="s">
        <v>44</v>
      </c>
      <c r="I56" s="134"/>
      <c r="J56" s="134"/>
      <c r="K56" s="134"/>
      <c r="L56" s="134"/>
    </row>
    <row r="57" spans="1:12" ht="27" customHeight="1" x14ac:dyDescent="0.35">
      <c r="A57" s="134"/>
      <c r="B57" s="134"/>
      <c r="C57" s="31">
        <f>_xlfn.XLOOKUP($D$15,'#Homelessness'!B159:B216,'#Homelessness'!C159:C216)</f>
        <v>12.575607759396567</v>
      </c>
      <c r="D57" s="31">
        <f>'#Homelessness'!C157</f>
        <v>11.453298845459331</v>
      </c>
      <c r="E57" s="150"/>
      <c r="F57" s="150"/>
      <c r="G57" s="31">
        <f>_xlfn.XLOOKUP($D$15,'#Homelessness'!B223:B280,'#Homelessness'!C223:C280)</f>
        <v>9.6104767141662997</v>
      </c>
      <c r="H57" s="31">
        <f>'#Homelessness'!C221</f>
        <v>11.022401454549449</v>
      </c>
      <c r="I57" s="134"/>
      <c r="J57" s="134"/>
      <c r="K57" s="134"/>
      <c r="L57" s="134"/>
    </row>
    <row r="58" spans="1:12" ht="27" customHeight="1" x14ac:dyDescent="0.35">
      <c r="A58" s="134"/>
      <c r="B58" s="134"/>
      <c r="C58" s="162"/>
      <c r="D58" s="162"/>
      <c r="E58" s="150"/>
      <c r="F58" s="150"/>
      <c r="G58" s="162"/>
      <c r="H58" s="162"/>
      <c r="I58" s="134"/>
      <c r="J58" s="134"/>
      <c r="K58" s="134"/>
      <c r="L58" s="134"/>
    </row>
    <row r="59" spans="1:12" ht="17.5" x14ac:dyDescent="0.35">
      <c r="A59" s="134"/>
      <c r="B59" s="134"/>
      <c r="C59" s="225" t="s">
        <v>56</v>
      </c>
      <c r="D59" s="225"/>
      <c r="E59" s="142"/>
      <c r="F59" s="142"/>
      <c r="G59" s="162"/>
      <c r="H59" s="162"/>
      <c r="I59" s="134"/>
      <c r="J59" s="134"/>
      <c r="K59" s="134"/>
      <c r="L59" s="134"/>
    </row>
    <row r="60" spans="1:12" ht="66.75" customHeight="1" x14ac:dyDescent="0.35">
      <c r="A60" s="134"/>
      <c r="B60" s="134"/>
      <c r="C60" s="222" t="s">
        <v>59</v>
      </c>
      <c r="D60" s="222"/>
      <c r="E60" s="142"/>
      <c r="F60" s="142"/>
      <c r="G60" s="162"/>
      <c r="H60" s="162"/>
      <c r="I60" s="134"/>
      <c r="J60" s="134"/>
      <c r="K60" s="134"/>
      <c r="L60" s="134"/>
    </row>
    <row r="61" spans="1:12" ht="17.5" x14ac:dyDescent="0.35">
      <c r="A61" s="134"/>
      <c r="B61" s="142"/>
      <c r="C61" s="46" t="s">
        <v>43</v>
      </c>
      <c r="D61" s="46" t="s">
        <v>44</v>
      </c>
      <c r="E61" s="142"/>
      <c r="F61" s="142"/>
      <c r="G61" s="162"/>
      <c r="H61" s="162"/>
      <c r="I61" s="134"/>
      <c r="J61" s="134"/>
      <c r="K61" s="134"/>
      <c r="L61" s="134"/>
    </row>
    <row r="62" spans="1:12" ht="27" customHeight="1" x14ac:dyDescent="0.35">
      <c r="A62" s="134"/>
      <c r="B62" s="150"/>
      <c r="C62" s="31">
        <f>_xlfn.XLOOKUP($D$15,'#Homelessness'!B287:B344,'#Homelessness'!C287:C344)</f>
        <v>84.176433311058901</v>
      </c>
      <c r="D62" s="31">
        <f>'#Homelessness'!C285</f>
        <v>91.197803126498044</v>
      </c>
      <c r="E62" s="150"/>
      <c r="F62" s="150"/>
      <c r="G62" s="134"/>
      <c r="H62" s="134"/>
      <c r="I62" s="134"/>
      <c r="J62" s="134"/>
      <c r="K62" s="134"/>
      <c r="L62" s="134"/>
    </row>
    <row r="63" spans="1:12" ht="17.5" x14ac:dyDescent="0.35">
      <c r="A63" s="134"/>
      <c r="B63" s="134"/>
      <c r="C63" s="146"/>
      <c r="D63" s="142"/>
      <c r="E63" s="142"/>
      <c r="F63" s="142"/>
      <c r="G63" s="134"/>
      <c r="H63" s="134"/>
      <c r="I63" s="134"/>
      <c r="J63" s="134"/>
      <c r="K63" s="134"/>
      <c r="L63" s="134"/>
    </row>
    <row r="64" spans="1:12" ht="17.5" x14ac:dyDescent="0.35">
      <c r="A64" s="134"/>
      <c r="B64" s="134"/>
      <c r="C64" s="146"/>
      <c r="D64" s="142"/>
      <c r="E64" s="142"/>
      <c r="F64" s="142"/>
      <c r="G64" s="134"/>
      <c r="H64" s="134"/>
      <c r="I64" s="134"/>
      <c r="J64" s="134"/>
      <c r="K64" s="134"/>
      <c r="L64" s="134"/>
    </row>
    <row r="65" spans="1:12" ht="35.65" customHeight="1" x14ac:dyDescent="0.35">
      <c r="A65" s="134"/>
      <c r="B65" s="230" t="s">
        <v>60</v>
      </c>
      <c r="C65" s="231"/>
      <c r="D65" s="231"/>
      <c r="E65" s="231"/>
      <c r="F65" s="231"/>
      <c r="G65" s="231"/>
      <c r="H65" s="231"/>
      <c r="I65" s="231"/>
      <c r="J65" s="231"/>
      <c r="K65" s="231"/>
      <c r="L65" s="231"/>
    </row>
    <row r="66" spans="1:12" ht="17.5" x14ac:dyDescent="0.35">
      <c r="A66" s="134"/>
      <c r="B66" s="134"/>
      <c r="C66" s="146"/>
      <c r="D66" s="142"/>
      <c r="E66" s="142"/>
      <c r="F66" s="142"/>
      <c r="G66" s="134"/>
      <c r="H66" s="134"/>
      <c r="I66" s="134"/>
      <c r="J66" s="134"/>
      <c r="K66" s="134"/>
      <c r="L66" s="134"/>
    </row>
    <row r="67" spans="1:12" ht="17.5" x14ac:dyDescent="0.35">
      <c r="A67" s="134"/>
      <c r="B67" s="145"/>
      <c r="C67" s="223" t="s">
        <v>40</v>
      </c>
      <c r="D67" s="223"/>
      <c r="E67" s="145"/>
      <c r="F67" s="145"/>
      <c r="G67" s="223" t="s">
        <v>40</v>
      </c>
      <c r="H67" s="223"/>
      <c r="I67" s="134"/>
      <c r="J67" s="134"/>
      <c r="K67" s="134"/>
      <c r="L67" s="134"/>
    </row>
    <row r="68" spans="1:12" ht="51" customHeight="1" x14ac:dyDescent="0.35">
      <c r="A68" s="134"/>
      <c r="B68" s="149"/>
      <c r="C68" s="221" t="s">
        <v>61</v>
      </c>
      <c r="D68" s="224"/>
      <c r="E68" s="149"/>
      <c r="F68" s="149"/>
      <c r="G68" s="221" t="s">
        <v>62</v>
      </c>
      <c r="H68" s="224"/>
      <c r="I68" s="134"/>
      <c r="J68" s="134"/>
      <c r="K68" s="134"/>
      <c r="L68" s="134"/>
    </row>
    <row r="69" spans="1:12" ht="17.5" x14ac:dyDescent="0.35">
      <c r="A69" s="134"/>
      <c r="B69" s="134"/>
      <c r="C69" s="101" t="s">
        <v>43</v>
      </c>
      <c r="D69" s="101" t="s">
        <v>44</v>
      </c>
      <c r="E69" s="142"/>
      <c r="F69" s="134"/>
      <c r="G69" s="101" t="s">
        <v>43</v>
      </c>
      <c r="H69" s="101" t="s">
        <v>44</v>
      </c>
      <c r="I69" s="134"/>
      <c r="J69" s="134"/>
      <c r="K69" s="134"/>
      <c r="L69" s="134"/>
    </row>
    <row r="70" spans="1:12" ht="29.25" customHeight="1" x14ac:dyDescent="0.35">
      <c r="A70" s="134"/>
      <c r="B70" s="134"/>
      <c r="C70" s="31">
        <f>_xlfn.XLOOKUP($D$15,'#Institutionalization'!$B$29:$B$86,'#Institutionalization'!$C$29:$C$86)</f>
        <v>15.064197530864197</v>
      </c>
      <c r="D70" s="31">
        <f>'#Institutionalization'!C27</f>
        <v>25.575530586766543</v>
      </c>
      <c r="E70" s="142"/>
      <c r="F70" s="134"/>
      <c r="G70" s="31">
        <f>_xlfn.XLOOKUP($D$15,'#Institutionalization'!$B$94:$B$151,'#Institutionalization'!$C$94:$C$151)</f>
        <v>7.7333333333333334</v>
      </c>
      <c r="H70" s="31">
        <f>'#Institutionalization'!$C$92</f>
        <v>8.695652173913043</v>
      </c>
      <c r="I70" s="134"/>
      <c r="J70" s="134"/>
      <c r="K70" s="134"/>
      <c r="L70" s="134"/>
    </row>
    <row r="71" spans="1:12" ht="29.25" customHeight="1" x14ac:dyDescent="0.35">
      <c r="A71" s="134"/>
      <c r="B71" s="134"/>
      <c r="C71" s="159"/>
      <c r="D71" s="146"/>
      <c r="E71" s="142"/>
      <c r="F71" s="142"/>
      <c r="G71" s="134"/>
      <c r="H71" s="134"/>
      <c r="I71" s="134"/>
      <c r="J71" s="134"/>
      <c r="K71" s="134"/>
      <c r="L71" s="134"/>
    </row>
    <row r="72" spans="1:12" ht="17.25" customHeight="1" x14ac:dyDescent="0.35">
      <c r="A72" s="134"/>
      <c r="B72" s="134"/>
      <c r="C72" s="225" t="s">
        <v>56</v>
      </c>
      <c r="D72" s="225"/>
      <c r="E72" s="142"/>
      <c r="F72" s="134"/>
      <c r="G72" s="225" t="s">
        <v>56</v>
      </c>
      <c r="H72" s="225"/>
      <c r="I72" s="134"/>
      <c r="J72" s="134"/>
      <c r="K72" s="134"/>
      <c r="L72" s="134"/>
    </row>
    <row r="73" spans="1:12" ht="68.25" customHeight="1" x14ac:dyDescent="0.35">
      <c r="A73" s="134"/>
      <c r="B73" s="134"/>
      <c r="C73" s="222" t="s">
        <v>63</v>
      </c>
      <c r="D73" s="222"/>
      <c r="E73" s="142"/>
      <c r="F73" s="134"/>
      <c r="G73" s="222" t="s">
        <v>64</v>
      </c>
      <c r="H73" s="222"/>
      <c r="I73" s="134"/>
      <c r="J73" s="134"/>
      <c r="K73" s="134"/>
      <c r="L73" s="134"/>
    </row>
    <row r="74" spans="1:12" ht="17.25" customHeight="1" x14ac:dyDescent="0.35">
      <c r="A74" s="134"/>
      <c r="B74" s="142"/>
      <c r="C74" s="46" t="s">
        <v>43</v>
      </c>
      <c r="D74" s="46" t="s">
        <v>44</v>
      </c>
      <c r="E74" s="142"/>
      <c r="F74" s="142"/>
      <c r="G74" s="46" t="s">
        <v>43</v>
      </c>
      <c r="H74" s="46" t="s">
        <v>44</v>
      </c>
      <c r="I74" s="134"/>
      <c r="J74" s="134"/>
      <c r="K74" s="134"/>
      <c r="L74" s="134"/>
    </row>
    <row r="75" spans="1:12" ht="24.75" customHeight="1" x14ac:dyDescent="0.35">
      <c r="A75" s="134"/>
      <c r="B75" s="150"/>
      <c r="C75" s="31">
        <f>_xlfn.XLOOKUP($D$15,'#Institutionalization'!$B$159:$B$216,'#Institutionalization'!$C$159:$C$216)</f>
        <v>14.186691312384474</v>
      </c>
      <c r="D75" s="31">
        <f>'#Institutionalization'!$C$157</f>
        <v>22.826682056401296</v>
      </c>
      <c r="E75" s="150"/>
      <c r="F75" s="150"/>
      <c r="G75" s="31">
        <f>_xlfn.XLOOKUP($D$15,'#Institutionalization'!$B$226:$B$283,'#Institutionalization'!$C$226:$C$283)</f>
        <v>18.100000000000001</v>
      </c>
      <c r="H75" s="31">
        <f>'#Institutionalization'!$C$224</f>
        <v>21.569230769230771</v>
      </c>
      <c r="I75" s="161"/>
      <c r="J75" s="134"/>
      <c r="K75" s="134"/>
      <c r="L75" s="134"/>
    </row>
    <row r="76" spans="1:12" ht="17.5" x14ac:dyDescent="0.35">
      <c r="A76" s="134"/>
      <c r="B76" s="134"/>
      <c r="C76" s="146"/>
      <c r="D76" s="142"/>
      <c r="E76" s="142"/>
      <c r="F76" s="142"/>
      <c r="G76" s="134"/>
      <c r="H76" s="134"/>
      <c r="I76" s="134"/>
      <c r="J76" s="134"/>
      <c r="K76" s="134"/>
      <c r="L76" s="134"/>
    </row>
    <row r="77" spans="1:12" ht="17.25" customHeight="1" x14ac:dyDescent="0.35">
      <c r="A77" s="134"/>
      <c r="B77" s="134"/>
      <c r="C77" s="225" t="s">
        <v>56</v>
      </c>
      <c r="D77" s="225"/>
      <c r="E77" s="142"/>
      <c r="F77" s="134"/>
      <c r="G77" s="225" t="s">
        <v>56</v>
      </c>
      <c r="H77" s="225"/>
      <c r="I77" s="134"/>
      <c r="J77" s="134"/>
      <c r="K77" s="134"/>
      <c r="L77" s="134"/>
    </row>
    <row r="78" spans="1:12" ht="70.5" customHeight="1" x14ac:dyDescent="0.35">
      <c r="A78" s="134"/>
      <c r="B78" s="134"/>
      <c r="C78" s="222" t="s">
        <v>65</v>
      </c>
      <c r="D78" s="222"/>
      <c r="E78" s="142"/>
      <c r="F78" s="134"/>
      <c r="G78" s="222" t="s">
        <v>66</v>
      </c>
      <c r="H78" s="222"/>
      <c r="I78" s="134"/>
      <c r="J78" s="134"/>
      <c r="K78" s="134"/>
      <c r="L78" s="134"/>
    </row>
    <row r="79" spans="1:12" ht="17.5" x14ac:dyDescent="0.35">
      <c r="A79" s="134"/>
      <c r="B79" s="142"/>
      <c r="C79" s="46" t="s">
        <v>43</v>
      </c>
      <c r="D79" s="46" t="s">
        <v>44</v>
      </c>
      <c r="E79" s="142"/>
      <c r="F79" s="142"/>
      <c r="G79" s="46" t="s">
        <v>43</v>
      </c>
      <c r="H79" s="46" t="s">
        <v>44</v>
      </c>
      <c r="I79" s="134"/>
      <c r="J79" s="134"/>
      <c r="K79" s="134" t="s">
        <v>1</v>
      </c>
      <c r="L79" s="134"/>
    </row>
    <row r="80" spans="1:12" ht="29.25" customHeight="1" x14ac:dyDescent="0.35">
      <c r="A80" s="134"/>
      <c r="B80" s="150"/>
      <c r="C80" s="31">
        <f>_xlfn.XLOOKUP($D$15,'#Institutionalization'!$B$290:$B$347,'#Institutionalization'!$C$290:$C$347)</f>
        <v>183.0691552734375</v>
      </c>
      <c r="D80" s="31">
        <f>'#Institutionalization'!$C$288</f>
        <v>240.08482350193512</v>
      </c>
      <c r="E80" s="150"/>
      <c r="F80" s="150"/>
      <c r="G80" s="31">
        <f>_xlfn.XLOOKUP($D$15,'#Institutionalization'!$B$356:$B$413,'#Institutionalization'!$C$356:$C$413)</f>
        <v>324.93020905923345</v>
      </c>
      <c r="H80" s="31">
        <f>'#Institutionalization'!$C$354</f>
        <v>266.83051466497102</v>
      </c>
      <c r="I80" s="161"/>
      <c r="J80" s="134"/>
      <c r="K80" s="134"/>
      <c r="L80" s="134"/>
    </row>
    <row r="81" spans="1:12" ht="26.25" customHeight="1" x14ac:dyDescent="0.35">
      <c r="A81" s="134"/>
      <c r="B81" s="134"/>
      <c r="C81" s="146"/>
      <c r="D81" s="142"/>
      <c r="E81" s="142"/>
      <c r="F81" s="142"/>
      <c r="G81" s="134"/>
      <c r="H81" s="134"/>
      <c r="I81" s="134"/>
      <c r="J81" s="134"/>
      <c r="K81" s="134"/>
      <c r="L81" s="134"/>
    </row>
    <row r="82" spans="1:12" ht="17.5" x14ac:dyDescent="0.35">
      <c r="A82" s="134"/>
      <c r="B82" s="134"/>
      <c r="C82" s="146"/>
      <c r="D82" s="142"/>
      <c r="E82" s="142"/>
      <c r="F82" s="142"/>
      <c r="G82" s="134"/>
      <c r="H82" s="134"/>
      <c r="I82" s="134"/>
      <c r="J82" s="134"/>
      <c r="K82" s="134"/>
      <c r="L82" s="134"/>
    </row>
    <row r="83" spans="1:12" ht="17.25" customHeight="1" x14ac:dyDescent="0.35">
      <c r="A83" s="134"/>
      <c r="B83" s="134"/>
      <c r="C83" s="225" t="s">
        <v>56</v>
      </c>
      <c r="D83" s="225"/>
      <c r="E83" s="142"/>
      <c r="F83" s="134"/>
      <c r="G83" s="225" t="s">
        <v>56</v>
      </c>
      <c r="H83" s="225"/>
      <c r="I83" s="134"/>
      <c r="J83" s="134"/>
      <c r="K83" s="134"/>
      <c r="L83" s="134"/>
    </row>
    <row r="84" spans="1:12" ht="70.5" customHeight="1" x14ac:dyDescent="0.35">
      <c r="A84" s="134"/>
      <c r="B84" s="134"/>
      <c r="C84" s="222" t="s">
        <v>67</v>
      </c>
      <c r="D84" s="222"/>
      <c r="E84" s="142"/>
      <c r="F84" s="134"/>
      <c r="G84" s="222" t="s">
        <v>68</v>
      </c>
      <c r="H84" s="222"/>
      <c r="I84" s="134"/>
      <c r="J84" s="134"/>
      <c r="K84" s="134"/>
      <c r="L84" s="134"/>
    </row>
    <row r="85" spans="1:12" ht="17.5" x14ac:dyDescent="0.35">
      <c r="A85" s="134"/>
      <c r="B85" s="142"/>
      <c r="C85" s="46" t="s">
        <v>43</v>
      </c>
      <c r="D85" s="46" t="s">
        <v>44</v>
      </c>
      <c r="E85" s="142"/>
      <c r="F85" s="142"/>
      <c r="G85" s="46" t="s">
        <v>43</v>
      </c>
      <c r="H85" s="46" t="s">
        <v>44</v>
      </c>
      <c r="I85" s="134"/>
      <c r="J85" s="134"/>
      <c r="K85" s="134"/>
      <c r="L85" s="134"/>
    </row>
    <row r="86" spans="1:12" ht="29.25" customHeight="1" x14ac:dyDescent="0.35">
      <c r="A86" s="134"/>
      <c r="B86" s="150"/>
      <c r="C86" s="31">
        <f>_xlfn.XLOOKUP($D$15,'#Institutionalization'!$B$420:$B$477,'#Institutionalization'!$C$420:$C$477)</f>
        <v>38.137601488497971</v>
      </c>
      <c r="D86" s="31">
        <f>'#Institutionalization'!$C$418</f>
        <v>24.040968500235074</v>
      </c>
      <c r="E86" s="150"/>
      <c r="F86" s="150"/>
      <c r="G86" s="31">
        <f>_xlfn.XLOOKUP($D$15,'#Institutionalization'!$B$486:$B$543,'#Institutionalization'!$C$486:$C$543)</f>
        <v>23.671612903225807</v>
      </c>
      <c r="H86" s="31">
        <f>'#Institutionalization'!$C$484</f>
        <v>18.59720659302727</v>
      </c>
      <c r="I86" s="161"/>
      <c r="J86" s="134"/>
      <c r="K86" s="134"/>
      <c r="L86" s="134"/>
    </row>
    <row r="87" spans="1:12" ht="26.25" customHeight="1" x14ac:dyDescent="0.35">
      <c r="A87" s="134"/>
      <c r="B87" s="134"/>
      <c r="C87" s="146"/>
      <c r="D87" s="142"/>
      <c r="E87" s="142"/>
      <c r="F87" s="142"/>
      <c r="G87" s="134"/>
      <c r="H87" s="134"/>
      <c r="I87" s="134"/>
      <c r="J87" s="134"/>
      <c r="K87" s="134"/>
      <c r="L87" s="134"/>
    </row>
    <row r="88" spans="1:12" ht="18" customHeight="1" x14ac:dyDescent="0.35">
      <c r="A88" s="134"/>
      <c r="B88" s="134"/>
      <c r="C88" s="214" t="s">
        <v>56</v>
      </c>
      <c r="D88" s="215"/>
      <c r="E88" s="142"/>
      <c r="F88" s="142"/>
      <c r="G88" s="214" t="s">
        <v>56</v>
      </c>
      <c r="H88" s="215"/>
      <c r="I88" s="134"/>
      <c r="J88" s="134"/>
      <c r="K88" s="134"/>
      <c r="L88" s="134"/>
    </row>
    <row r="89" spans="1:12" ht="42.75" customHeight="1" x14ac:dyDescent="0.35">
      <c r="A89" s="134"/>
      <c r="B89" s="134"/>
      <c r="C89" s="216" t="s">
        <v>69</v>
      </c>
      <c r="D89" s="217"/>
      <c r="E89" s="142"/>
      <c r="F89" s="142"/>
      <c r="G89" s="216" t="s">
        <v>70</v>
      </c>
      <c r="H89" s="217"/>
      <c r="I89" s="134"/>
      <c r="J89" s="134"/>
      <c r="K89" s="134"/>
      <c r="L89" s="134"/>
    </row>
    <row r="90" spans="1:12" ht="18" customHeight="1" x14ac:dyDescent="0.35">
      <c r="A90" s="134"/>
      <c r="B90" s="134"/>
      <c r="C90" s="29" t="s">
        <v>43</v>
      </c>
      <c r="D90" s="30" t="s">
        <v>44</v>
      </c>
      <c r="E90" s="142"/>
      <c r="F90" s="142"/>
      <c r="G90" s="29" t="s">
        <v>43</v>
      </c>
      <c r="H90" s="30" t="s">
        <v>44</v>
      </c>
      <c r="I90" s="134"/>
      <c r="J90" s="142"/>
      <c r="K90" s="134"/>
      <c r="L90" s="134"/>
    </row>
    <row r="91" spans="1:12" ht="30.75" customHeight="1" x14ac:dyDescent="0.35">
      <c r="A91" s="134"/>
      <c r="B91" s="134"/>
      <c r="C91" s="31">
        <f>_xlfn.XLOOKUP(D15,'#Institutionalization'!B550:B607,'#Institutionalization'!C550:C607)</f>
        <v>32.200000000000003</v>
      </c>
      <c r="D91" s="31">
        <f>'#Institutionalization'!C548</f>
        <v>10.199999999999999</v>
      </c>
      <c r="E91" s="150"/>
      <c r="F91" s="150"/>
      <c r="G91" s="31">
        <f>_xlfn.XLOOKUP(D15,'#Institutionalization'!B614:B671,'#Institutionalization'!C614:C671)</f>
        <v>0</v>
      </c>
      <c r="H91" s="31">
        <f>'#Institutionalization'!C612</f>
        <v>0.9</v>
      </c>
      <c r="I91" s="161"/>
      <c r="J91" s="150"/>
      <c r="K91" s="134"/>
      <c r="L91" s="134"/>
    </row>
    <row r="92" spans="1:12" ht="23.25" customHeight="1" x14ac:dyDescent="0.35">
      <c r="A92" s="134"/>
      <c r="B92" s="134"/>
      <c r="C92" s="146"/>
      <c r="D92" s="142"/>
      <c r="E92" s="142"/>
      <c r="F92" s="142"/>
      <c r="G92" s="134"/>
      <c r="H92" s="134"/>
      <c r="I92" s="134"/>
      <c r="J92" s="134"/>
      <c r="K92" s="134"/>
      <c r="L92" s="134"/>
    </row>
    <row r="93" spans="1:12" ht="26.25" customHeight="1" x14ac:dyDescent="0.35">
      <c r="A93" s="134"/>
      <c r="B93" s="134"/>
      <c r="C93" s="146"/>
      <c r="D93" s="142"/>
      <c r="E93" s="142"/>
      <c r="F93" s="142"/>
      <c r="G93" s="134"/>
      <c r="H93" s="134"/>
      <c r="I93" s="134"/>
      <c r="J93" s="134"/>
      <c r="K93" s="134"/>
      <c r="L93" s="134"/>
    </row>
    <row r="94" spans="1:12" ht="18" customHeight="1" x14ac:dyDescent="0.35">
      <c r="A94" s="134"/>
      <c r="B94" s="134"/>
      <c r="C94" s="225" t="s">
        <v>56</v>
      </c>
      <c r="D94" s="225"/>
      <c r="E94" s="142"/>
      <c r="F94" s="142"/>
      <c r="G94" s="214" t="s">
        <v>56</v>
      </c>
      <c r="H94" s="215"/>
      <c r="I94" s="134"/>
      <c r="J94" s="134"/>
      <c r="K94" s="134"/>
      <c r="L94" s="134"/>
    </row>
    <row r="95" spans="1:12" ht="42.75" customHeight="1" x14ac:dyDescent="0.35">
      <c r="A95" s="134"/>
      <c r="B95" s="134"/>
      <c r="C95" s="222" t="s">
        <v>71</v>
      </c>
      <c r="D95" s="222"/>
      <c r="E95" s="142"/>
      <c r="F95" s="142"/>
      <c r="G95" s="216" t="s">
        <v>72</v>
      </c>
      <c r="H95" s="217"/>
      <c r="I95" s="134"/>
      <c r="J95" s="134"/>
      <c r="K95" s="134"/>
      <c r="L95" s="134"/>
    </row>
    <row r="96" spans="1:12" ht="18" customHeight="1" x14ac:dyDescent="0.35">
      <c r="A96" s="134"/>
      <c r="B96" s="134"/>
      <c r="C96" s="46" t="s">
        <v>43</v>
      </c>
      <c r="D96" s="46" t="s">
        <v>44</v>
      </c>
      <c r="E96" s="142"/>
      <c r="F96" s="142"/>
      <c r="G96" s="29" t="s">
        <v>43</v>
      </c>
      <c r="H96" s="30" t="s">
        <v>44</v>
      </c>
      <c r="I96" s="134"/>
      <c r="J96" s="142"/>
      <c r="K96" s="134"/>
      <c r="L96" s="134"/>
    </row>
    <row r="97" spans="1:12" ht="30.75" customHeight="1" x14ac:dyDescent="0.35">
      <c r="A97" s="134"/>
      <c r="B97" s="134"/>
      <c r="C97" s="31">
        <f>_xlfn.XLOOKUP(D15,'#Institutionalization'!B678:B735,'#Institutionalization'!C678:C735)</f>
        <v>0</v>
      </c>
      <c r="D97" s="31">
        <f>'#Institutionalization'!C676</f>
        <v>0</v>
      </c>
      <c r="E97" s="150"/>
      <c r="F97" s="150"/>
      <c r="G97" s="31" t="str">
        <f>_xlfn.XLOOKUP(D15,'#Institutionalization'!B742:B799,'#Institutionalization'!C742:C799)</f>
        <v>*</v>
      </c>
      <c r="H97" s="31">
        <f>'#Institutionalization'!C740</f>
        <v>0.7</v>
      </c>
      <c r="I97" s="161"/>
      <c r="J97" s="150"/>
      <c r="K97" s="134"/>
      <c r="L97" s="134"/>
    </row>
    <row r="98" spans="1:12" ht="23.25" customHeight="1" x14ac:dyDescent="0.35">
      <c r="A98" s="134"/>
      <c r="B98" s="134"/>
      <c r="C98" s="146"/>
      <c r="D98" s="142"/>
      <c r="E98" s="142"/>
      <c r="F98" s="142"/>
      <c r="G98" s="134"/>
      <c r="H98" s="134"/>
      <c r="I98" s="134"/>
      <c r="J98" s="134"/>
      <c r="K98" s="134"/>
      <c r="L98" s="134"/>
    </row>
    <row r="99" spans="1:12" ht="18" customHeight="1" x14ac:dyDescent="0.35">
      <c r="A99" s="134"/>
      <c r="B99" s="134"/>
      <c r="C99" s="214" t="s">
        <v>56</v>
      </c>
      <c r="D99" s="215"/>
      <c r="E99" s="142"/>
      <c r="F99" s="142"/>
      <c r="G99" s="134"/>
      <c r="H99" s="134"/>
      <c r="I99" s="134"/>
      <c r="J99" s="134"/>
      <c r="K99" s="134"/>
      <c r="L99" s="134"/>
    </row>
    <row r="100" spans="1:12" ht="42" customHeight="1" x14ac:dyDescent="0.35">
      <c r="A100" s="134"/>
      <c r="B100" s="134"/>
      <c r="C100" s="216" t="s">
        <v>73</v>
      </c>
      <c r="D100" s="217"/>
      <c r="E100" s="142"/>
      <c r="F100" s="142"/>
      <c r="G100" s="134"/>
      <c r="H100" s="134"/>
      <c r="I100" s="134"/>
      <c r="J100" s="134"/>
      <c r="K100" s="134"/>
      <c r="L100" s="134"/>
    </row>
    <row r="101" spans="1:12" ht="18" customHeight="1" x14ac:dyDescent="0.35">
      <c r="A101" s="134"/>
      <c r="B101" s="134"/>
      <c r="C101" s="29" t="s">
        <v>43</v>
      </c>
      <c r="D101" s="30" t="s">
        <v>44</v>
      </c>
      <c r="E101" s="142"/>
      <c r="F101" s="142"/>
      <c r="G101" s="134"/>
      <c r="H101" s="134"/>
      <c r="I101" s="134"/>
      <c r="J101" s="134"/>
      <c r="K101" s="134"/>
      <c r="L101" s="134"/>
    </row>
    <row r="102" spans="1:12" ht="35.25" customHeight="1" x14ac:dyDescent="0.35">
      <c r="A102" s="134"/>
      <c r="B102" s="134"/>
      <c r="C102" s="31" t="str">
        <f>_xlfn.XLOOKUP(D15,'#Institutionalization'!B806:B863,'#Institutionalization'!C806:C863)</f>
        <v>*</v>
      </c>
      <c r="D102" s="31">
        <f>'#Institutionalization'!C804</f>
        <v>2.8</v>
      </c>
      <c r="E102" s="150"/>
      <c r="F102" s="150"/>
      <c r="G102" s="134"/>
      <c r="H102" s="134"/>
      <c r="I102" s="134"/>
      <c r="J102" s="134"/>
      <c r="K102" s="134" t="s">
        <v>1</v>
      </c>
      <c r="L102" s="134"/>
    </row>
    <row r="103" spans="1:12" ht="17.5" x14ac:dyDescent="0.35">
      <c r="A103" s="134"/>
      <c r="B103" s="134"/>
      <c r="C103" s="159"/>
      <c r="D103" s="146"/>
      <c r="E103" s="142"/>
      <c r="F103" s="142"/>
      <c r="G103" s="134"/>
      <c r="H103" s="134"/>
      <c r="I103" s="134"/>
      <c r="J103" s="134"/>
      <c r="K103" s="134"/>
      <c r="L103" s="134"/>
    </row>
    <row r="104" spans="1:12" ht="17.5" x14ac:dyDescent="0.35">
      <c r="A104" s="134"/>
      <c r="B104" s="134"/>
      <c r="C104" s="159"/>
      <c r="D104" s="146"/>
      <c r="E104" s="142"/>
      <c r="F104" s="142"/>
      <c r="G104" s="134"/>
      <c r="H104" s="134"/>
      <c r="I104" s="134"/>
      <c r="J104" s="134"/>
      <c r="K104" s="134"/>
      <c r="L104" s="134"/>
    </row>
    <row r="105" spans="1:12" ht="36.75" customHeight="1" x14ac:dyDescent="0.35">
      <c r="A105" s="134"/>
      <c r="B105" s="230" t="s">
        <v>74</v>
      </c>
      <c r="C105" s="231"/>
      <c r="D105" s="231"/>
      <c r="E105" s="231"/>
      <c r="F105" s="231"/>
      <c r="G105" s="231"/>
      <c r="H105" s="231"/>
      <c r="I105" s="231"/>
      <c r="J105" s="231"/>
      <c r="K105" s="231"/>
      <c r="L105" s="231"/>
    </row>
    <row r="106" spans="1:12" ht="17.5" x14ac:dyDescent="0.35">
      <c r="A106" s="134"/>
      <c r="B106" s="134"/>
      <c r="C106" s="146"/>
      <c r="D106" s="142"/>
      <c r="E106" s="142"/>
      <c r="F106" s="142"/>
      <c r="G106" s="134"/>
      <c r="H106" s="134"/>
      <c r="I106" s="134"/>
      <c r="J106" s="134"/>
      <c r="K106" s="134"/>
      <c r="L106" s="134"/>
    </row>
    <row r="107" spans="1:12" ht="17.5" x14ac:dyDescent="0.35">
      <c r="A107" s="134"/>
      <c r="B107" s="134"/>
      <c r="C107" s="228" t="s">
        <v>40</v>
      </c>
      <c r="D107" s="229"/>
      <c r="E107" s="142"/>
      <c r="F107" s="142"/>
      <c r="G107" s="228" t="s">
        <v>40</v>
      </c>
      <c r="H107" s="229"/>
      <c r="I107" s="134"/>
      <c r="J107" s="134"/>
      <c r="K107" s="134"/>
      <c r="L107" s="134"/>
    </row>
    <row r="108" spans="1:12" ht="42.75" customHeight="1" x14ac:dyDescent="0.35">
      <c r="A108" s="134"/>
      <c r="B108" s="134"/>
      <c r="C108" s="226" t="s">
        <v>75</v>
      </c>
      <c r="D108" s="227"/>
      <c r="E108" s="142"/>
      <c r="F108" s="142"/>
      <c r="G108" s="226" t="s">
        <v>76</v>
      </c>
      <c r="H108" s="227"/>
      <c r="I108" s="134"/>
      <c r="J108" s="134"/>
      <c r="K108" s="134"/>
      <c r="L108" s="134"/>
    </row>
    <row r="109" spans="1:12" ht="17.5" x14ac:dyDescent="0.35">
      <c r="A109" s="134"/>
      <c r="B109" s="134"/>
      <c r="C109" s="27" t="s">
        <v>43</v>
      </c>
      <c r="D109" s="28" t="s">
        <v>44</v>
      </c>
      <c r="E109" s="160"/>
      <c r="F109" s="160"/>
      <c r="G109" s="27" t="s">
        <v>43</v>
      </c>
      <c r="H109" s="28" t="s">
        <v>44</v>
      </c>
      <c r="I109" s="134"/>
      <c r="J109" s="134"/>
      <c r="K109" s="134"/>
      <c r="L109" s="134"/>
    </row>
    <row r="110" spans="1:12" ht="25.5" customHeight="1" x14ac:dyDescent="0.35">
      <c r="A110" s="134"/>
      <c r="B110" s="134"/>
      <c r="C110" s="35">
        <f>_xlfn.XLOOKUP($D$15,'#Justice'!$B$21:$B$79,'#Justice'!$C$21:$C$79)</f>
        <v>1756.4652002026496</v>
      </c>
      <c r="D110" s="35">
        <f>'#Justice'!C20</f>
        <v>2440.1841860505187</v>
      </c>
      <c r="E110" s="160"/>
      <c r="F110" s="160"/>
      <c r="G110" s="35">
        <f>_xlfn.XLOOKUP($D$15,'#Justice'!$B$21:$B$79,'#Justice'!$D$21:$D$79)</f>
        <v>297.47729767702788</v>
      </c>
      <c r="H110" s="35">
        <f>'#Justice'!D20</f>
        <v>371.5474822577861</v>
      </c>
      <c r="I110" s="134"/>
      <c r="J110" s="134"/>
      <c r="K110" s="134"/>
      <c r="L110" s="134"/>
    </row>
    <row r="111" spans="1:12" ht="17.5" x14ac:dyDescent="0.35">
      <c r="A111" s="134"/>
      <c r="B111" s="134"/>
      <c r="C111" s="146"/>
      <c r="D111" s="142"/>
      <c r="E111" s="142"/>
      <c r="F111" s="142"/>
      <c r="G111" s="134"/>
      <c r="H111" s="134"/>
      <c r="I111" s="134"/>
      <c r="J111" s="134"/>
      <c r="K111" s="134"/>
      <c r="L111" s="134"/>
    </row>
    <row r="112" spans="1:12" ht="17.5" x14ac:dyDescent="0.35">
      <c r="A112" s="134"/>
      <c r="B112" s="134"/>
      <c r="C112" s="214" t="s">
        <v>56</v>
      </c>
      <c r="D112" s="215"/>
      <c r="E112" s="142"/>
      <c r="F112" s="142"/>
      <c r="G112" s="214" t="s">
        <v>56</v>
      </c>
      <c r="H112" s="215"/>
      <c r="I112" s="134"/>
      <c r="J112" s="134"/>
      <c r="K112" s="134"/>
      <c r="L112" s="134"/>
    </row>
    <row r="113" spans="1:12" ht="38.25" customHeight="1" x14ac:dyDescent="0.35">
      <c r="A113" s="134"/>
      <c r="B113" s="134"/>
      <c r="C113" s="216" t="s">
        <v>77</v>
      </c>
      <c r="D113" s="217"/>
      <c r="E113" s="142"/>
      <c r="F113" s="142"/>
      <c r="G113" s="216" t="s">
        <v>78</v>
      </c>
      <c r="H113" s="217"/>
      <c r="I113" s="134"/>
      <c r="J113" s="134"/>
      <c r="K113" s="134"/>
      <c r="L113" s="134"/>
    </row>
    <row r="114" spans="1:12" ht="17.5" x14ac:dyDescent="0.35">
      <c r="A114" s="134"/>
      <c r="B114" s="134"/>
      <c r="C114" s="29" t="s">
        <v>43</v>
      </c>
      <c r="D114" s="30" t="s">
        <v>44</v>
      </c>
      <c r="E114" s="142"/>
      <c r="F114" s="142"/>
      <c r="G114" s="29" t="s">
        <v>43</v>
      </c>
      <c r="H114" s="30" t="s">
        <v>44</v>
      </c>
      <c r="I114" s="134"/>
      <c r="J114" s="134"/>
      <c r="K114" s="134"/>
      <c r="L114" s="134"/>
    </row>
    <row r="115" spans="1:12" ht="25.5" customHeight="1" x14ac:dyDescent="0.35">
      <c r="A115" s="134"/>
      <c r="B115" s="134"/>
      <c r="C115" s="26">
        <f>_xlfn.XLOOKUP($D$15,'#Justice'!B87:B145,'#Justice'!C87:C145)</f>
        <v>0.25600000000000001</v>
      </c>
      <c r="D115" s="26">
        <f>'#Justice'!C86</f>
        <v>0.39568085106382983</v>
      </c>
      <c r="E115" s="142"/>
      <c r="F115" s="142"/>
      <c r="G115" s="35">
        <f>_xlfn.XLOOKUP(D15,'#Justice'!B152:B210,'#Justice'!C152:C210)</f>
        <v>5.3014817024907099</v>
      </c>
      <c r="H115" s="35">
        <f>'#Justice'!C151</f>
        <v>14.274278071713901</v>
      </c>
      <c r="I115" s="134"/>
      <c r="J115" s="134"/>
      <c r="K115" s="134"/>
      <c r="L115" s="134"/>
    </row>
    <row r="116" spans="1:12" ht="17.5" x14ac:dyDescent="0.35">
      <c r="A116" s="134"/>
      <c r="B116" s="134"/>
      <c r="C116" s="146"/>
      <c r="D116" s="142"/>
      <c r="E116" s="142"/>
      <c r="F116" s="142"/>
      <c r="G116" s="134"/>
      <c r="H116" s="134"/>
      <c r="I116" s="134"/>
      <c r="J116" s="134"/>
      <c r="K116" s="134"/>
      <c r="L116" s="134"/>
    </row>
    <row r="117" spans="1:12" ht="17.5" x14ac:dyDescent="0.35">
      <c r="A117" s="134"/>
      <c r="B117" s="134"/>
      <c r="C117" s="142"/>
      <c r="D117" s="142"/>
      <c r="E117" s="142"/>
      <c r="F117" s="142"/>
      <c r="G117" s="134"/>
      <c r="H117" s="134"/>
      <c r="I117" s="134"/>
      <c r="J117" s="134"/>
      <c r="K117" s="134"/>
      <c r="L117" s="134"/>
    </row>
    <row r="118" spans="1:12" ht="36.75" customHeight="1" x14ac:dyDescent="0.35">
      <c r="A118" s="134"/>
      <c r="B118" s="230" t="s">
        <v>79</v>
      </c>
      <c r="C118" s="231"/>
      <c r="D118" s="231"/>
      <c r="E118" s="231"/>
      <c r="F118" s="231"/>
      <c r="G118" s="231"/>
      <c r="H118" s="231"/>
      <c r="I118" s="231"/>
      <c r="J118" s="231"/>
      <c r="K118" s="231"/>
      <c r="L118" s="231"/>
    </row>
    <row r="119" spans="1:12" ht="17.5" x14ac:dyDescent="0.35">
      <c r="A119" s="134"/>
      <c r="B119" s="134"/>
      <c r="C119" s="146"/>
      <c r="D119" s="142"/>
      <c r="E119" s="142"/>
      <c r="F119" s="142"/>
      <c r="G119" s="134"/>
      <c r="H119" s="134"/>
      <c r="I119" s="134"/>
      <c r="J119" s="134"/>
      <c r="K119" s="134"/>
      <c r="L119" s="134"/>
    </row>
    <row r="120" spans="1:12" ht="17.5" x14ac:dyDescent="0.35">
      <c r="A120" s="134"/>
      <c r="B120" s="134"/>
      <c r="C120" s="228" t="s">
        <v>40</v>
      </c>
      <c r="D120" s="229"/>
      <c r="E120" s="142"/>
      <c r="F120" s="142"/>
      <c r="G120" s="134"/>
      <c r="H120" s="134"/>
      <c r="I120" s="134"/>
      <c r="J120" s="134"/>
      <c r="K120" s="134"/>
      <c r="L120" s="134"/>
    </row>
    <row r="121" spans="1:12" ht="39" customHeight="1" x14ac:dyDescent="0.35">
      <c r="A121" s="134"/>
      <c r="B121" s="134"/>
      <c r="C121" s="226" t="s">
        <v>80</v>
      </c>
      <c r="D121" s="227"/>
      <c r="E121" s="142"/>
      <c r="F121" s="142"/>
      <c r="G121" s="134"/>
      <c r="H121" s="134"/>
      <c r="I121" s="134"/>
      <c r="J121" s="134"/>
      <c r="K121" s="134"/>
      <c r="L121" s="134"/>
    </row>
    <row r="122" spans="1:12" ht="17.5" x14ac:dyDescent="0.35">
      <c r="A122" s="134"/>
      <c r="B122" s="134"/>
      <c r="C122" s="27" t="s">
        <v>43</v>
      </c>
      <c r="D122" s="28" t="s">
        <v>44</v>
      </c>
      <c r="E122" s="142"/>
      <c r="F122" s="142"/>
      <c r="G122" s="134"/>
      <c r="H122" s="134"/>
      <c r="I122" s="134"/>
      <c r="J122" s="134"/>
      <c r="K122" s="134"/>
      <c r="L122" s="134"/>
    </row>
    <row r="123" spans="1:12" ht="25.5" customHeight="1" x14ac:dyDescent="0.35">
      <c r="A123" s="134"/>
      <c r="B123" s="134"/>
      <c r="C123" s="31">
        <f>_xlfn.XLOOKUP($D$15,'#Removal from Home'!$B$22:$B$80,'#Removal from Home'!$C$22:$C$80)</f>
        <v>278.63581645736326</v>
      </c>
      <c r="D123" s="31">
        <f>'#Removal from Home'!C21</f>
        <v>525.0821806772974</v>
      </c>
      <c r="E123" s="142"/>
      <c r="F123" s="142"/>
      <c r="G123" s="134"/>
      <c r="H123" s="134"/>
      <c r="I123" s="134"/>
      <c r="J123" s="134"/>
      <c r="K123" s="134"/>
      <c r="L123" s="134"/>
    </row>
    <row r="124" spans="1:12" ht="17.5" x14ac:dyDescent="0.35">
      <c r="A124" s="134"/>
      <c r="B124" s="134"/>
      <c r="C124" s="146"/>
      <c r="D124" s="142"/>
      <c r="E124" s="142"/>
      <c r="F124" s="142"/>
      <c r="G124" s="134"/>
      <c r="H124" s="134"/>
      <c r="I124" s="134"/>
      <c r="J124" s="134"/>
      <c r="K124" s="134"/>
      <c r="L124" s="134"/>
    </row>
    <row r="125" spans="1:12" ht="17.5" x14ac:dyDescent="0.35">
      <c r="A125" s="134"/>
      <c r="B125" s="134"/>
      <c r="C125" s="214" t="s">
        <v>56</v>
      </c>
      <c r="D125" s="215"/>
      <c r="E125" s="142"/>
      <c r="F125" s="142"/>
      <c r="G125" s="214" t="s">
        <v>56</v>
      </c>
      <c r="H125" s="215"/>
      <c r="I125" s="134"/>
      <c r="J125" s="134"/>
      <c r="K125" s="134"/>
      <c r="L125" s="134"/>
    </row>
    <row r="126" spans="1:12" ht="36" customHeight="1" x14ac:dyDescent="0.35">
      <c r="A126" s="134"/>
      <c r="B126" s="134"/>
      <c r="C126" s="216" t="s">
        <v>81</v>
      </c>
      <c r="D126" s="217"/>
      <c r="E126" s="142"/>
      <c r="F126" s="142"/>
      <c r="G126" s="216" t="s">
        <v>82</v>
      </c>
      <c r="H126" s="217"/>
      <c r="I126" s="134"/>
      <c r="J126" s="134"/>
      <c r="K126" s="134"/>
      <c r="L126" s="134"/>
    </row>
    <row r="127" spans="1:12" ht="17.5" x14ac:dyDescent="0.35">
      <c r="A127" s="134"/>
      <c r="B127" s="134"/>
      <c r="C127" s="29" t="s">
        <v>43</v>
      </c>
      <c r="D127" s="30" t="s">
        <v>44</v>
      </c>
      <c r="E127" s="142"/>
      <c r="F127" s="142"/>
      <c r="G127" s="29" t="s">
        <v>43</v>
      </c>
      <c r="H127" s="30" t="s">
        <v>44</v>
      </c>
      <c r="I127" s="134"/>
      <c r="J127" s="134"/>
      <c r="K127" s="134"/>
      <c r="L127" s="134"/>
    </row>
    <row r="128" spans="1:12" ht="25.5" customHeight="1" x14ac:dyDescent="0.35">
      <c r="A128" s="134"/>
      <c r="B128" s="134"/>
      <c r="C128" s="26">
        <f>_xlfn.XLOOKUP($D$15,'#Removal from Home'!$B$87:$B$145,'#Removal from Home'!$C$87:$C$145)</f>
        <v>0.49669999999999997</v>
      </c>
      <c r="D128" s="26">
        <f>'#Removal from Home'!C86</f>
        <v>0.42959999999999998</v>
      </c>
      <c r="E128" s="158"/>
      <c r="F128" s="158"/>
      <c r="G128" s="36">
        <f>_xlfn.XLOOKUP($D$15,'#Removal from Home'!$B$151:$B$209,'#Removal from Home'!$C$151:$C$209)</f>
        <v>1.4</v>
      </c>
      <c r="H128" s="36">
        <f>'#Removal from Home'!C150</f>
        <v>5.7</v>
      </c>
      <c r="I128" s="134"/>
      <c r="J128" s="134"/>
      <c r="K128" s="134"/>
      <c r="L128" s="134"/>
    </row>
    <row r="129" spans="1:15" ht="17.5" x14ac:dyDescent="0.35">
      <c r="A129" s="134"/>
      <c r="B129" s="134"/>
      <c r="C129" s="146"/>
      <c r="D129" s="142"/>
      <c r="E129" s="142"/>
      <c r="F129" s="142"/>
      <c r="G129" s="134"/>
      <c r="H129" s="134"/>
      <c r="I129" s="134"/>
      <c r="J129" s="134"/>
      <c r="K129" s="134"/>
      <c r="L129" s="134"/>
    </row>
    <row r="130" spans="1:15" ht="14.5" x14ac:dyDescent="0.35">
      <c r="A130" s="134"/>
      <c r="B130" s="134"/>
      <c r="C130" s="134"/>
      <c r="D130" s="134"/>
      <c r="E130" s="134"/>
      <c r="F130" s="134"/>
      <c r="G130" s="134"/>
      <c r="H130" s="134"/>
      <c r="I130" s="134"/>
      <c r="J130" s="134"/>
      <c r="K130" s="134"/>
      <c r="L130" s="134"/>
    </row>
    <row r="131" spans="1:15" s="24" customFormat="1" ht="36.75" customHeight="1" x14ac:dyDescent="0.35">
      <c r="A131" s="141"/>
      <c r="B131" s="230" t="s">
        <v>83</v>
      </c>
      <c r="C131" s="230"/>
      <c r="D131" s="230"/>
      <c r="E131" s="230"/>
      <c r="F131" s="230"/>
      <c r="G131" s="230"/>
      <c r="H131" s="230"/>
      <c r="I131" s="230"/>
      <c r="J131" s="230"/>
      <c r="K131" s="230"/>
      <c r="L131" s="230"/>
      <c r="M131" s="131"/>
      <c r="N131" s="131"/>
      <c r="O131" s="132"/>
    </row>
    <row r="132" spans="1:15" s="21" customFormat="1" ht="17.5" x14ac:dyDescent="0.35">
      <c r="A132" s="142"/>
      <c r="B132" s="142"/>
      <c r="C132" s="146"/>
      <c r="D132" s="142"/>
      <c r="E132" s="142"/>
      <c r="F132" s="142"/>
      <c r="G132" s="142"/>
      <c r="H132" s="142"/>
      <c r="I132" s="142"/>
      <c r="J132" s="142"/>
      <c r="K132" s="142"/>
      <c r="L132" s="142"/>
    </row>
    <row r="133" spans="1:15" s="21" customFormat="1" ht="17.5" x14ac:dyDescent="0.35">
      <c r="A133" s="142"/>
      <c r="B133" s="142"/>
      <c r="C133" s="228" t="s">
        <v>40</v>
      </c>
      <c r="D133" s="229"/>
      <c r="E133" s="142"/>
      <c r="F133" s="142"/>
      <c r="G133" s="228" t="s">
        <v>40</v>
      </c>
      <c r="H133" s="229"/>
      <c r="I133" s="142"/>
      <c r="J133" s="142"/>
      <c r="K133" s="142"/>
      <c r="L133" s="142"/>
    </row>
    <row r="134" spans="1:15" s="21" customFormat="1" ht="36" customHeight="1" x14ac:dyDescent="0.35">
      <c r="A134" s="142"/>
      <c r="B134" s="142"/>
      <c r="C134" s="226" t="s">
        <v>84</v>
      </c>
      <c r="D134" s="227"/>
      <c r="E134" s="142"/>
      <c r="F134" s="142"/>
      <c r="G134" s="226" t="s">
        <v>85</v>
      </c>
      <c r="H134" s="227"/>
      <c r="I134" s="142"/>
      <c r="J134" s="142"/>
      <c r="K134" s="142"/>
      <c r="L134" s="142"/>
    </row>
    <row r="135" spans="1:15" s="21" customFormat="1" ht="17.5" x14ac:dyDescent="0.35">
      <c r="A135" s="142"/>
      <c r="B135" s="142"/>
      <c r="C135" s="27" t="s">
        <v>43</v>
      </c>
      <c r="D135" s="28" t="s">
        <v>86</v>
      </c>
      <c r="E135" s="142"/>
      <c r="F135" s="142"/>
      <c r="G135" s="27" t="s">
        <v>43</v>
      </c>
      <c r="H135" s="28" t="s">
        <v>86</v>
      </c>
      <c r="I135" s="142"/>
      <c r="J135" s="142"/>
      <c r="K135" s="142"/>
      <c r="L135" s="142"/>
    </row>
    <row r="136" spans="1:15" s="21" customFormat="1" ht="34.15" customHeight="1" x14ac:dyDescent="0.35">
      <c r="A136" s="142"/>
      <c r="B136" s="142"/>
      <c r="C136" s="33" t="s">
        <v>87</v>
      </c>
      <c r="D136" s="34" t="s">
        <v>87</v>
      </c>
      <c r="E136" s="142"/>
      <c r="F136" s="142"/>
      <c r="G136" s="33" t="s">
        <v>87</v>
      </c>
      <c r="H136" s="34" t="s">
        <v>87</v>
      </c>
      <c r="I136" s="142"/>
      <c r="J136" s="142"/>
      <c r="K136" s="142"/>
      <c r="L136" s="142"/>
    </row>
    <row r="137" spans="1:15" s="21" customFormat="1" ht="17.5" x14ac:dyDescent="0.35">
      <c r="A137" s="142"/>
      <c r="B137" s="142"/>
      <c r="C137" s="146"/>
      <c r="D137" s="142"/>
      <c r="E137" s="142"/>
      <c r="F137" s="142"/>
      <c r="G137" s="142"/>
      <c r="H137" s="142"/>
      <c r="I137" s="142"/>
      <c r="J137" s="142"/>
      <c r="K137" s="142"/>
      <c r="L137" s="142"/>
    </row>
    <row r="138" spans="1:15" s="21" customFormat="1" ht="17.5" x14ac:dyDescent="0.35">
      <c r="A138" s="142"/>
      <c r="B138" s="142"/>
      <c r="C138" s="142"/>
      <c r="D138" s="142"/>
      <c r="E138" s="142"/>
      <c r="F138" s="142"/>
      <c r="G138" s="142"/>
      <c r="H138" s="142"/>
      <c r="I138" s="142"/>
      <c r="J138" s="142"/>
      <c r="K138" s="142"/>
      <c r="L138" s="142"/>
    </row>
    <row r="139" spans="1:15" s="21" customFormat="1" ht="36.75" customHeight="1" x14ac:dyDescent="0.35">
      <c r="A139" s="142"/>
      <c r="B139" s="230" t="s">
        <v>88</v>
      </c>
      <c r="C139" s="231"/>
      <c r="D139" s="231"/>
      <c r="E139" s="231"/>
      <c r="F139" s="231"/>
      <c r="G139" s="231"/>
      <c r="H139" s="231"/>
      <c r="I139" s="231"/>
      <c r="J139" s="231"/>
      <c r="K139" s="231"/>
      <c r="L139" s="231"/>
      <c r="M139" s="133"/>
      <c r="N139" s="133"/>
    </row>
    <row r="140" spans="1:15" s="21" customFormat="1" ht="17.5" x14ac:dyDescent="0.35">
      <c r="A140" s="142"/>
      <c r="B140" s="142"/>
      <c r="C140" s="146"/>
      <c r="D140" s="142"/>
      <c r="E140" s="142"/>
      <c r="F140" s="142"/>
      <c r="G140" s="142"/>
      <c r="H140" s="142"/>
      <c r="I140" s="142"/>
      <c r="J140" s="142"/>
      <c r="K140" s="142"/>
      <c r="L140" s="142"/>
    </row>
    <row r="141" spans="1:15" s="21" customFormat="1" ht="17.5" x14ac:dyDescent="0.35">
      <c r="A141" s="142"/>
      <c r="B141" s="142"/>
      <c r="C141" s="228" t="s">
        <v>40</v>
      </c>
      <c r="D141" s="229"/>
      <c r="E141" s="142"/>
      <c r="F141" s="142"/>
      <c r="G141" s="142"/>
      <c r="H141" s="142"/>
      <c r="I141" s="142"/>
      <c r="J141" s="142"/>
      <c r="K141" s="142"/>
      <c r="L141" s="142"/>
    </row>
    <row r="142" spans="1:15" s="21" customFormat="1" ht="34.5" customHeight="1" x14ac:dyDescent="0.35">
      <c r="A142" s="142"/>
      <c r="B142" s="142"/>
      <c r="C142" s="226" t="s">
        <v>89</v>
      </c>
      <c r="D142" s="227"/>
      <c r="E142" s="142"/>
      <c r="F142" s="142"/>
      <c r="G142" s="142"/>
      <c r="H142" s="142"/>
      <c r="I142" s="142"/>
      <c r="J142" s="142"/>
      <c r="K142" s="142"/>
      <c r="L142" s="142"/>
    </row>
    <row r="143" spans="1:15" s="21" customFormat="1" ht="17.5" x14ac:dyDescent="0.35">
      <c r="A143" s="142"/>
      <c r="B143" s="142"/>
      <c r="C143" s="27" t="s">
        <v>43</v>
      </c>
      <c r="D143" s="28" t="s">
        <v>44</v>
      </c>
      <c r="E143" s="142"/>
      <c r="F143" s="142"/>
      <c r="G143" s="142"/>
      <c r="H143" s="142"/>
      <c r="I143" s="142"/>
      <c r="J143" s="142"/>
      <c r="K143" s="142"/>
      <c r="L143" s="142"/>
    </row>
    <row r="144" spans="1:15" s="21" customFormat="1" ht="36" customHeight="1" x14ac:dyDescent="0.35">
      <c r="A144" s="142"/>
      <c r="B144" s="142"/>
      <c r="C144" s="26">
        <f>_xlfn.XLOOKUP($D$15,'#School'!B21:B80,'#School'!C21:C80)</f>
        <v>0.89</v>
      </c>
      <c r="D144" s="26">
        <f>'#School'!C21</f>
        <v>0.87</v>
      </c>
      <c r="E144" s="142"/>
      <c r="F144" s="142"/>
      <c r="G144" s="142"/>
      <c r="H144" s="142"/>
      <c r="I144" s="142"/>
      <c r="J144" s="142"/>
      <c r="K144" s="142"/>
      <c r="L144" s="142"/>
    </row>
    <row r="145" spans="1:16" s="21" customFormat="1" ht="17.5" x14ac:dyDescent="0.35">
      <c r="A145" s="142"/>
      <c r="B145" s="142"/>
      <c r="C145" s="146"/>
      <c r="D145" s="142"/>
      <c r="E145" s="142"/>
      <c r="F145" s="142"/>
      <c r="G145" s="142"/>
      <c r="H145" s="142"/>
      <c r="I145" s="142"/>
      <c r="J145" s="142"/>
      <c r="K145" s="142"/>
      <c r="L145" s="142"/>
    </row>
    <row r="146" spans="1:16" s="21" customFormat="1" ht="17.5" x14ac:dyDescent="0.35">
      <c r="A146" s="142"/>
      <c r="B146" s="142"/>
      <c r="C146" s="214" t="s">
        <v>56</v>
      </c>
      <c r="D146" s="215"/>
      <c r="E146" s="142"/>
      <c r="F146" s="142"/>
      <c r="G146" s="214" t="s">
        <v>56</v>
      </c>
      <c r="H146" s="215"/>
      <c r="I146" s="142"/>
      <c r="J146" s="142"/>
      <c r="K146" s="142"/>
      <c r="L146" s="142"/>
    </row>
    <row r="147" spans="1:16" s="21" customFormat="1" ht="34.5" customHeight="1" x14ac:dyDescent="0.35">
      <c r="A147" s="142"/>
      <c r="B147" s="142"/>
      <c r="C147" s="216" t="s">
        <v>90</v>
      </c>
      <c r="D147" s="217"/>
      <c r="E147" s="142"/>
      <c r="F147" s="142"/>
      <c r="G147" s="216" t="s">
        <v>91</v>
      </c>
      <c r="H147" s="217"/>
      <c r="I147" s="142"/>
      <c r="J147" s="142"/>
      <c r="K147" s="142"/>
      <c r="L147" s="142"/>
    </row>
    <row r="148" spans="1:16" s="21" customFormat="1" ht="17.649999999999999" customHeight="1" x14ac:dyDescent="0.35">
      <c r="A148" s="142"/>
      <c r="B148" s="142"/>
      <c r="C148" s="29" t="s">
        <v>43</v>
      </c>
      <c r="D148" s="30" t="s">
        <v>44</v>
      </c>
      <c r="E148" s="142"/>
      <c r="F148" s="142"/>
      <c r="G148" s="29" t="s">
        <v>43</v>
      </c>
      <c r="H148" s="30" t="s">
        <v>86</v>
      </c>
      <c r="I148" s="142"/>
      <c r="J148" s="142"/>
      <c r="K148" s="142"/>
      <c r="L148" s="142"/>
    </row>
    <row r="149" spans="1:16" s="21" customFormat="1" ht="27" customHeight="1" x14ac:dyDescent="0.35">
      <c r="A149" s="142"/>
      <c r="B149" s="142"/>
      <c r="C149" s="26">
        <f>_xlfn.XLOOKUP($D$15,'#School'!B84:B144,'#School'!C84:C144)</f>
        <v>0.19500000000000001</v>
      </c>
      <c r="D149" s="26">
        <f>'#School'!C85</f>
        <v>0.20399999999999999</v>
      </c>
      <c r="E149" s="158"/>
      <c r="F149" s="158"/>
      <c r="G149" s="26">
        <f>_xlfn.XLOOKUP($D$15,'#School'!B151:B208,'#School'!C151:C208)</f>
        <v>0.24249999999999999</v>
      </c>
      <c r="H149" s="26">
        <f>'#School'!C149</f>
        <v>0.26750000000000002</v>
      </c>
      <c r="I149" s="142"/>
      <c r="J149" s="142"/>
      <c r="K149" s="142"/>
      <c r="L149" s="142"/>
    </row>
    <row r="150" spans="1:16" s="21" customFormat="1" ht="18.75" customHeight="1" x14ac:dyDescent="0.35">
      <c r="A150" s="142"/>
      <c r="B150" s="142"/>
      <c r="C150" s="159"/>
      <c r="D150" s="146"/>
      <c r="E150" s="142"/>
      <c r="F150" s="142"/>
      <c r="G150" s="159"/>
      <c r="H150" s="146"/>
      <c r="I150" s="142"/>
      <c r="J150" s="142"/>
      <c r="K150" s="142"/>
      <c r="L150" s="142"/>
    </row>
    <row r="151" spans="1:16" s="21" customFormat="1" ht="17.5" x14ac:dyDescent="0.35">
      <c r="A151" s="142"/>
      <c r="B151" s="142"/>
      <c r="C151" s="146"/>
      <c r="D151" s="142"/>
      <c r="E151" s="142"/>
      <c r="F151" s="142"/>
      <c r="G151" s="142"/>
      <c r="H151" s="142"/>
      <c r="I151" s="142"/>
      <c r="J151" s="142"/>
      <c r="K151" s="142"/>
      <c r="L151" s="142"/>
    </row>
    <row r="152" spans="1:16" s="21" customFormat="1" ht="36.75" customHeight="1" x14ac:dyDescent="0.35">
      <c r="A152" s="142"/>
      <c r="B152" s="230" t="s">
        <v>92</v>
      </c>
      <c r="C152" s="231"/>
      <c r="D152" s="231"/>
      <c r="E152" s="231"/>
      <c r="F152" s="231"/>
      <c r="G152" s="231"/>
      <c r="H152" s="231"/>
      <c r="I152" s="231"/>
      <c r="J152" s="231"/>
      <c r="K152" s="231"/>
      <c r="L152" s="231"/>
    </row>
    <row r="153" spans="1:16" s="21" customFormat="1" ht="17.5" x14ac:dyDescent="0.35">
      <c r="A153" s="142"/>
      <c r="B153" s="142"/>
      <c r="C153" s="146"/>
      <c r="D153" s="142"/>
      <c r="E153" s="142"/>
      <c r="F153" s="142"/>
      <c r="G153" s="142"/>
      <c r="H153" s="142"/>
      <c r="I153" s="142"/>
      <c r="J153" s="142"/>
      <c r="K153" s="142"/>
      <c r="L153" s="142"/>
    </row>
    <row r="154" spans="1:16" s="21" customFormat="1" ht="17.5" x14ac:dyDescent="0.35">
      <c r="A154" s="142"/>
      <c r="B154" s="142"/>
      <c r="C154" s="228" t="s">
        <v>40</v>
      </c>
      <c r="D154" s="229"/>
      <c r="E154" s="142"/>
      <c r="F154" s="142"/>
      <c r="G154" s="214" t="s">
        <v>56</v>
      </c>
      <c r="H154" s="215"/>
      <c r="I154" s="142"/>
      <c r="J154" s="142"/>
      <c r="K154" s="142"/>
      <c r="L154" s="142"/>
    </row>
    <row r="155" spans="1:16" s="21" customFormat="1" ht="31.9" customHeight="1" x14ac:dyDescent="0.35">
      <c r="A155" s="142"/>
      <c r="B155" s="142"/>
      <c r="C155" s="226" t="s">
        <v>93</v>
      </c>
      <c r="D155" s="227"/>
      <c r="E155" s="142"/>
      <c r="F155" s="142"/>
      <c r="G155" s="216" t="s">
        <v>94</v>
      </c>
      <c r="H155" s="217"/>
      <c r="I155" s="142"/>
      <c r="J155" s="142"/>
      <c r="K155" s="142"/>
      <c r="L155" s="142"/>
    </row>
    <row r="156" spans="1:16" s="21" customFormat="1" ht="17.5" x14ac:dyDescent="0.35">
      <c r="A156" s="142"/>
      <c r="B156" s="142"/>
      <c r="C156" s="27" t="s">
        <v>43</v>
      </c>
      <c r="D156" s="28" t="s">
        <v>44</v>
      </c>
      <c r="E156" s="142"/>
      <c r="F156" s="142"/>
      <c r="G156" s="29" t="s">
        <v>43</v>
      </c>
      <c r="H156" s="30" t="s">
        <v>44</v>
      </c>
      <c r="I156" s="142"/>
      <c r="J156" s="142"/>
      <c r="K156" s="142"/>
      <c r="L156" s="142"/>
    </row>
    <row r="157" spans="1:16" s="21" customFormat="1" ht="36" customHeight="1" x14ac:dyDescent="0.35">
      <c r="A157" s="142"/>
      <c r="B157" s="142"/>
      <c r="C157" s="26">
        <f>_xlfn.XLOOKUP($D$15,'#Work'!B22:B79,'#Work'!C22:C79)</f>
        <v>4.07E-2</v>
      </c>
      <c r="D157" s="26">
        <f>'#Work'!$C$20</f>
        <v>4.7500000000000001E-2</v>
      </c>
      <c r="E157" s="158"/>
      <c r="F157" s="158"/>
      <c r="G157" s="26">
        <f>_xlfn.XLOOKUP($D$15,'#Work'!B88:B145,'#Work'!C88:C145)</f>
        <v>0.26900000000000002</v>
      </c>
      <c r="H157" s="26">
        <f>'#Work'!$C$86</f>
        <v>0.34399999999999997</v>
      </c>
      <c r="I157" s="142"/>
      <c r="J157" s="142"/>
      <c r="K157" s="142"/>
      <c r="L157" s="142"/>
    </row>
    <row r="158" spans="1:16" s="21" customFormat="1" ht="17.5" x14ac:dyDescent="0.35">
      <c r="A158" s="142"/>
      <c r="B158" s="142"/>
      <c r="C158" s="146"/>
      <c r="D158" s="142"/>
      <c r="E158" s="142"/>
      <c r="F158" s="142"/>
      <c r="G158" s="142"/>
      <c r="H158" s="142"/>
      <c r="I158" s="142"/>
      <c r="J158" s="142"/>
      <c r="K158" s="142"/>
      <c r="L158" s="142"/>
    </row>
    <row r="159" spans="1:16" ht="17.5" x14ac:dyDescent="0.35">
      <c r="A159" s="134"/>
      <c r="B159" s="134"/>
      <c r="C159" s="146"/>
      <c r="D159" s="142"/>
      <c r="E159" s="134"/>
      <c r="F159" s="134"/>
      <c r="G159" s="134"/>
      <c r="H159" s="134"/>
      <c r="I159" s="134"/>
      <c r="J159" s="134"/>
      <c r="K159" s="134"/>
      <c r="L159" s="134"/>
    </row>
    <row r="160" spans="1:16" s="37" customFormat="1" ht="36" customHeight="1" x14ac:dyDescent="0.35">
      <c r="A160" s="143"/>
      <c r="B160" s="230" t="s">
        <v>95</v>
      </c>
      <c r="C160" s="230"/>
      <c r="D160" s="230"/>
      <c r="E160" s="230"/>
      <c r="F160" s="230"/>
      <c r="G160" s="230"/>
      <c r="H160" s="230"/>
      <c r="I160" s="230"/>
      <c r="J160" s="230"/>
      <c r="K160" s="230"/>
      <c r="L160" s="230"/>
      <c r="M160" s="132"/>
      <c r="N160" s="132"/>
      <c r="O160" s="132"/>
      <c r="P160" s="133"/>
    </row>
    <row r="161" spans="1:12" ht="17.5" x14ac:dyDescent="0.35">
      <c r="A161" s="134"/>
      <c r="B161" s="134"/>
      <c r="C161" s="146"/>
      <c r="D161" s="142"/>
      <c r="E161" s="142"/>
      <c r="F161" s="142"/>
      <c r="G161" s="134"/>
      <c r="H161" s="134"/>
      <c r="I161" s="134"/>
      <c r="J161" s="134"/>
      <c r="K161" s="134"/>
      <c r="L161" s="134"/>
    </row>
    <row r="162" spans="1:12" ht="17.5" x14ac:dyDescent="0.35">
      <c r="A162" s="134"/>
      <c r="B162" s="134"/>
      <c r="C162" s="228" t="s">
        <v>40</v>
      </c>
      <c r="D162" s="229"/>
      <c r="E162" s="142"/>
      <c r="F162" s="142"/>
      <c r="G162" s="214" t="s">
        <v>56</v>
      </c>
      <c r="H162" s="215"/>
      <c r="I162" s="134"/>
      <c r="J162" s="134"/>
      <c r="K162" s="134"/>
      <c r="L162" s="134"/>
    </row>
    <row r="163" spans="1:12" ht="36" customHeight="1" x14ac:dyDescent="0.35">
      <c r="A163" s="134"/>
      <c r="B163" s="134"/>
      <c r="C163" s="226" t="s">
        <v>96</v>
      </c>
      <c r="D163" s="227"/>
      <c r="E163" s="142"/>
      <c r="F163" s="142"/>
      <c r="G163" s="216" t="s">
        <v>97</v>
      </c>
      <c r="H163" s="217"/>
      <c r="I163" s="134"/>
      <c r="J163" s="134"/>
      <c r="K163" s="134"/>
      <c r="L163" s="134"/>
    </row>
    <row r="164" spans="1:12" ht="17.5" x14ac:dyDescent="0.35">
      <c r="A164" s="134"/>
      <c r="B164" s="134"/>
      <c r="C164" s="27" t="s">
        <v>43</v>
      </c>
      <c r="D164" s="28" t="s">
        <v>44</v>
      </c>
      <c r="E164" s="142"/>
      <c r="F164" s="142"/>
      <c r="G164" s="29" t="s">
        <v>43</v>
      </c>
      <c r="H164" s="30" t="s">
        <v>44</v>
      </c>
      <c r="I164" s="134"/>
      <c r="J164" s="134"/>
      <c r="K164" s="134"/>
      <c r="L164" s="134"/>
    </row>
    <row r="165" spans="1:12" ht="24" customHeight="1" x14ac:dyDescent="0.35">
      <c r="A165" s="134"/>
      <c r="B165" s="134"/>
      <c r="C165" s="31">
        <f>_xlfn.XLOOKUP($D$15,'#Overdoses'!B22:B77,'#Overdoses'!C22:C77)</f>
        <v>26.44</v>
      </c>
      <c r="D165" s="31">
        <f>'#Overdoses'!$C$20</f>
        <v>28.84</v>
      </c>
      <c r="E165" s="150"/>
      <c r="F165" s="150"/>
      <c r="G165" s="31">
        <f>_xlfn.XLOOKUP($D$15,'#Overdoses'!B86:B143,'#Overdoses'!C86:C143)</f>
        <v>122.81</v>
      </c>
      <c r="H165" s="31">
        <f>'#Overdoses'!$C$84</f>
        <v>143.80000000000001</v>
      </c>
      <c r="I165" s="134"/>
      <c r="J165" s="134"/>
      <c r="K165" s="134"/>
      <c r="L165" s="134"/>
    </row>
    <row r="166" spans="1:12" ht="17.5" x14ac:dyDescent="0.35">
      <c r="A166" s="134"/>
      <c r="B166" s="134"/>
      <c r="C166" s="146"/>
      <c r="D166" s="142"/>
      <c r="E166" s="142"/>
      <c r="F166" s="142"/>
      <c r="G166" s="134"/>
      <c r="H166" s="134"/>
      <c r="I166" s="134"/>
      <c r="J166" s="134"/>
      <c r="K166" s="134"/>
      <c r="L166" s="134"/>
    </row>
    <row r="167" spans="1:12" ht="17.5" x14ac:dyDescent="0.35">
      <c r="A167" s="134"/>
      <c r="B167" s="134"/>
      <c r="C167" s="157"/>
      <c r="D167" s="154"/>
      <c r="E167" s="154"/>
      <c r="F167" s="154"/>
      <c r="G167" s="134"/>
      <c r="H167" s="134"/>
      <c r="I167" s="134"/>
      <c r="J167" s="134"/>
      <c r="K167" s="134"/>
      <c r="L167" s="134"/>
    </row>
    <row r="168" spans="1:12" s="21" customFormat="1" ht="36.75" customHeight="1" x14ac:dyDescent="0.35">
      <c r="A168" s="142"/>
      <c r="B168" s="230" t="s">
        <v>98</v>
      </c>
      <c r="C168" s="231"/>
      <c r="D168" s="231"/>
      <c r="E168" s="231"/>
      <c r="F168" s="231"/>
      <c r="G168" s="231"/>
      <c r="H168" s="231"/>
      <c r="I168" s="231"/>
      <c r="J168" s="231"/>
      <c r="K168" s="231"/>
      <c r="L168" s="231"/>
    </row>
    <row r="169" spans="1:12" s="21" customFormat="1" ht="17.5" x14ac:dyDescent="0.35">
      <c r="A169" s="142"/>
      <c r="B169" s="142"/>
      <c r="C169" s="146"/>
      <c r="D169" s="142"/>
      <c r="E169" s="142"/>
      <c r="F169" s="142"/>
      <c r="G169" s="142"/>
      <c r="H169" s="142"/>
      <c r="I169" s="142"/>
      <c r="J169" s="142"/>
      <c r="K169" s="142"/>
      <c r="L169" s="142"/>
    </row>
    <row r="170" spans="1:12" s="21" customFormat="1" ht="17.5" x14ac:dyDescent="0.35">
      <c r="A170" s="142"/>
      <c r="B170" s="142"/>
      <c r="C170" s="228" t="s">
        <v>40</v>
      </c>
      <c r="D170" s="229"/>
      <c r="E170" s="142"/>
      <c r="F170" s="142"/>
      <c r="G170" s="228" t="s">
        <v>40</v>
      </c>
      <c r="H170" s="229"/>
      <c r="I170" s="142"/>
      <c r="J170" s="142"/>
      <c r="K170" s="142"/>
      <c r="L170" s="142"/>
    </row>
    <row r="171" spans="1:12" s="21" customFormat="1" ht="43.15" customHeight="1" x14ac:dyDescent="0.35">
      <c r="A171" s="142"/>
      <c r="B171" s="142"/>
      <c r="C171" s="226" t="s">
        <v>99</v>
      </c>
      <c r="D171" s="227"/>
      <c r="E171" s="142"/>
      <c r="F171" s="142"/>
      <c r="G171" s="226" t="s">
        <v>100</v>
      </c>
      <c r="H171" s="227"/>
      <c r="I171" s="142"/>
      <c r="J171" s="142"/>
      <c r="K171" s="142"/>
      <c r="L171" s="142"/>
    </row>
    <row r="172" spans="1:12" s="21" customFormat="1" ht="17.5" x14ac:dyDescent="0.35">
      <c r="A172" s="142"/>
      <c r="B172" s="142"/>
      <c r="C172" s="27" t="s">
        <v>43</v>
      </c>
      <c r="D172" s="28" t="s">
        <v>44</v>
      </c>
      <c r="E172" s="142"/>
      <c r="F172" s="142"/>
      <c r="G172" s="27" t="s">
        <v>43</v>
      </c>
      <c r="H172" s="28" t="s">
        <v>44</v>
      </c>
      <c r="I172" s="142"/>
      <c r="J172" s="142"/>
      <c r="K172" s="142"/>
      <c r="L172" s="142"/>
    </row>
    <row r="173" spans="1:12" s="21" customFormat="1" ht="39.4" customHeight="1" x14ac:dyDescent="0.35">
      <c r="A173" s="142"/>
      <c r="B173" s="142"/>
      <c r="C173" s="38">
        <f>_xlfn.XLOOKUP($D$15,'#Prevention'!B24:B81,'#Prevention'!C24:C81)</f>
        <v>0.64317658138997646</v>
      </c>
      <c r="D173" s="38">
        <f>'#Prevention'!$C$22</f>
        <v>0.65305379343186098</v>
      </c>
      <c r="E173" s="148"/>
      <c r="F173" s="148"/>
      <c r="G173" s="38">
        <f>_xlfn.XLOOKUP($D$15,'#Prevention'!B88:B145,'#Prevention'!C88:C145)</f>
        <v>0.529725434632764</v>
      </c>
      <c r="H173" s="38">
        <f>'#Prevention'!$C$86</f>
        <v>0.49500851890354636</v>
      </c>
      <c r="I173" s="142"/>
      <c r="J173" s="142"/>
      <c r="K173" s="142"/>
      <c r="L173" s="142"/>
    </row>
    <row r="174" spans="1:12" s="21" customFormat="1" ht="17.5" x14ac:dyDescent="0.35">
      <c r="A174" s="142"/>
      <c r="B174" s="142"/>
      <c r="C174" s="146"/>
      <c r="D174" s="142"/>
      <c r="E174" s="142"/>
      <c r="F174" s="142"/>
      <c r="G174" s="142"/>
      <c r="H174" s="142"/>
      <c r="I174" s="142"/>
      <c r="J174" s="142"/>
      <c r="K174" s="142"/>
      <c r="L174" s="142"/>
    </row>
    <row r="175" spans="1:12" s="21" customFormat="1" ht="17.5" x14ac:dyDescent="0.35">
      <c r="A175" s="142"/>
      <c r="B175" s="142"/>
      <c r="C175" s="214" t="s">
        <v>56</v>
      </c>
      <c r="D175" s="215"/>
      <c r="E175" s="142"/>
      <c r="F175" s="142"/>
      <c r="G175" s="214" t="s">
        <v>56</v>
      </c>
      <c r="H175" s="215"/>
      <c r="I175" s="142"/>
      <c r="J175" s="142"/>
      <c r="K175" s="142"/>
      <c r="L175" s="142"/>
    </row>
    <row r="176" spans="1:12" s="21" customFormat="1" ht="65.25" customHeight="1" x14ac:dyDescent="0.35">
      <c r="A176" s="142"/>
      <c r="B176" s="142"/>
      <c r="C176" s="216" t="s">
        <v>101</v>
      </c>
      <c r="D176" s="217"/>
      <c r="E176" s="142"/>
      <c r="F176" s="142"/>
      <c r="G176" s="216" t="s">
        <v>102</v>
      </c>
      <c r="H176" s="217"/>
      <c r="I176" s="142"/>
      <c r="J176" s="142"/>
      <c r="K176" s="142"/>
      <c r="L176" s="142"/>
    </row>
    <row r="177" spans="1:12" s="21" customFormat="1" ht="17.5" x14ac:dyDescent="0.35">
      <c r="A177" s="142"/>
      <c r="B177" s="142"/>
      <c r="C177" s="29" t="s">
        <v>43</v>
      </c>
      <c r="D177" s="30" t="s">
        <v>44</v>
      </c>
      <c r="E177" s="142"/>
      <c r="F177" s="142"/>
      <c r="G177" s="29" t="s">
        <v>43</v>
      </c>
      <c r="H177" s="30" t="s">
        <v>44</v>
      </c>
      <c r="I177" s="142"/>
      <c r="J177" s="142"/>
      <c r="K177" s="142"/>
      <c r="L177" s="142"/>
    </row>
    <row r="178" spans="1:12" s="21" customFormat="1" ht="39.75" customHeight="1" x14ac:dyDescent="0.35">
      <c r="A178" s="142"/>
      <c r="B178" s="142"/>
      <c r="C178" s="39">
        <f>_xlfn.XLOOKUP($D$15,'#Prevention'!B153:B210,'#Prevention'!C153:C210)</f>
        <v>0.82093163944343617</v>
      </c>
      <c r="D178" s="38">
        <f>'#Prevention'!$C$151</f>
        <v>0.81625835189309581</v>
      </c>
      <c r="E178" s="155"/>
      <c r="F178" s="156"/>
      <c r="G178" s="38">
        <f>_xlfn.XLOOKUP($D$15,'#Prevention'!B215:B272,'#Prevention'!C215:C272)</f>
        <v>0.42474916387959866</v>
      </c>
      <c r="H178" s="38">
        <f>'#Prevention'!$C$273</f>
        <v>0.39781708694015805</v>
      </c>
      <c r="I178" s="142"/>
      <c r="J178" s="142"/>
      <c r="K178" s="142"/>
      <c r="L178" s="142"/>
    </row>
    <row r="179" spans="1:12" s="21" customFormat="1" ht="17.5" x14ac:dyDescent="0.35">
      <c r="A179" s="142"/>
      <c r="B179" s="142"/>
      <c r="C179" s="146"/>
      <c r="D179" s="142"/>
      <c r="E179" s="142"/>
      <c r="F179" s="142"/>
      <c r="G179" s="142"/>
      <c r="H179" s="142"/>
      <c r="I179" s="142"/>
      <c r="J179" s="142"/>
      <c r="K179" s="142"/>
      <c r="L179" s="142"/>
    </row>
    <row r="180" spans="1:12" s="21" customFormat="1" ht="17.5" x14ac:dyDescent="0.35">
      <c r="A180" s="142"/>
      <c r="B180" s="142"/>
      <c r="C180" s="146"/>
      <c r="D180" s="142"/>
      <c r="E180" s="142"/>
      <c r="F180" s="142"/>
      <c r="G180" s="142"/>
      <c r="H180" s="142"/>
      <c r="I180" s="142"/>
      <c r="J180" s="142"/>
      <c r="K180" s="142"/>
      <c r="L180" s="142"/>
    </row>
    <row r="181" spans="1:12" s="21" customFormat="1" ht="36.75" customHeight="1" x14ac:dyDescent="0.35">
      <c r="A181" s="142"/>
      <c r="B181" s="230" t="s">
        <v>103</v>
      </c>
      <c r="C181" s="231"/>
      <c r="D181" s="231"/>
      <c r="E181" s="231"/>
      <c r="F181" s="231"/>
      <c r="G181" s="231"/>
      <c r="H181" s="231"/>
      <c r="I181" s="231"/>
      <c r="J181" s="231"/>
      <c r="K181" s="231"/>
      <c r="L181" s="231"/>
    </row>
    <row r="182" spans="1:12" s="21" customFormat="1" ht="17.5" x14ac:dyDescent="0.35">
      <c r="A182" s="142"/>
      <c r="B182" s="142"/>
      <c r="C182" s="146"/>
      <c r="D182" s="142"/>
      <c r="E182" s="142"/>
      <c r="F182" s="142"/>
      <c r="G182" s="142"/>
      <c r="H182" s="142"/>
      <c r="I182" s="142"/>
      <c r="J182" s="142"/>
      <c r="K182" s="142"/>
      <c r="L182" s="142"/>
    </row>
    <row r="183" spans="1:12" s="21" customFormat="1" ht="17.5" x14ac:dyDescent="0.35">
      <c r="A183" s="142"/>
      <c r="B183" s="142"/>
      <c r="C183" s="228" t="s">
        <v>40</v>
      </c>
      <c r="D183" s="229"/>
      <c r="E183" s="142"/>
      <c r="F183" s="142"/>
      <c r="G183" s="214" t="s">
        <v>56</v>
      </c>
      <c r="H183" s="215"/>
      <c r="I183" s="142"/>
      <c r="J183" s="142"/>
      <c r="K183" s="142"/>
      <c r="L183" s="142"/>
    </row>
    <row r="184" spans="1:12" s="21" customFormat="1" ht="37.9" customHeight="1" x14ac:dyDescent="0.35">
      <c r="A184" s="142"/>
      <c r="B184" s="142"/>
      <c r="C184" s="226" t="s">
        <v>104</v>
      </c>
      <c r="D184" s="227"/>
      <c r="E184" s="142"/>
      <c r="F184" s="142"/>
      <c r="G184" s="216" t="s">
        <v>105</v>
      </c>
      <c r="H184" s="217"/>
      <c r="I184" s="142"/>
      <c r="J184" s="142"/>
      <c r="K184" s="142"/>
      <c r="L184" s="142"/>
    </row>
    <row r="185" spans="1:12" s="21" customFormat="1" ht="17.5" x14ac:dyDescent="0.35">
      <c r="A185" s="142"/>
      <c r="B185" s="142"/>
      <c r="C185" s="27" t="s">
        <v>43</v>
      </c>
      <c r="D185" s="28" t="s">
        <v>44</v>
      </c>
      <c r="E185" s="142"/>
      <c r="F185" s="142"/>
      <c r="G185" s="29" t="s">
        <v>43</v>
      </c>
      <c r="H185" s="30" t="s">
        <v>86</v>
      </c>
      <c r="I185" s="142"/>
      <c r="J185" s="142"/>
      <c r="K185" s="142"/>
      <c r="L185" s="142"/>
    </row>
    <row r="186" spans="1:12" s="21" customFormat="1" ht="36" customHeight="1" x14ac:dyDescent="0.35">
      <c r="A186" s="142"/>
      <c r="B186" s="142"/>
      <c r="C186" s="33" t="s">
        <v>87</v>
      </c>
      <c r="D186" s="34" t="s">
        <v>87</v>
      </c>
      <c r="E186" s="142"/>
      <c r="F186" s="142"/>
      <c r="G186" s="32">
        <f>_xlfn.XLOOKUP($D$15,'#QoL'!B30:B87,'#QoL'!C30:C87)</f>
        <v>5.0999999999999996</v>
      </c>
      <c r="H186" s="32">
        <f>'#QoL'!$C$28</f>
        <v>4.7</v>
      </c>
      <c r="I186" s="142"/>
      <c r="J186" s="142"/>
      <c r="K186" s="142"/>
      <c r="L186" s="142"/>
    </row>
    <row r="187" spans="1:12" s="21" customFormat="1" ht="17.5" x14ac:dyDescent="0.35">
      <c r="A187" s="142"/>
      <c r="B187" s="142"/>
      <c r="C187" s="146"/>
      <c r="D187" s="142"/>
      <c r="E187" s="142"/>
      <c r="F187" s="142"/>
      <c r="G187" s="142"/>
      <c r="H187" s="142"/>
      <c r="I187" s="142"/>
      <c r="J187" s="142"/>
      <c r="K187" s="142"/>
      <c r="L187" s="142"/>
    </row>
    <row r="188" spans="1:12" s="21" customFormat="1" ht="17.5" x14ac:dyDescent="0.35">
      <c r="A188" s="142"/>
      <c r="B188" s="142"/>
      <c r="C188" s="146"/>
      <c r="D188" s="142"/>
      <c r="E188" s="142"/>
      <c r="F188" s="142"/>
      <c r="G188" s="142"/>
      <c r="H188" s="142"/>
      <c r="I188" s="142"/>
      <c r="J188" s="142"/>
      <c r="K188" s="142"/>
      <c r="L188" s="142"/>
    </row>
    <row r="189" spans="1:12" s="21" customFormat="1" ht="36.75" customHeight="1" x14ac:dyDescent="0.35">
      <c r="A189" s="142"/>
      <c r="B189" s="230" t="s">
        <v>106</v>
      </c>
      <c r="C189" s="231"/>
      <c r="D189" s="231"/>
      <c r="E189" s="231"/>
      <c r="F189" s="231"/>
      <c r="G189" s="231"/>
      <c r="H189" s="231"/>
      <c r="I189" s="231"/>
      <c r="J189" s="231"/>
      <c r="K189" s="231"/>
      <c r="L189" s="231"/>
    </row>
    <row r="190" spans="1:12" s="21" customFormat="1" ht="17.5" x14ac:dyDescent="0.35">
      <c r="A190" s="142"/>
      <c r="B190" s="142"/>
      <c r="C190" s="146"/>
      <c r="D190" s="142"/>
      <c r="E190" s="142"/>
      <c r="F190" s="142"/>
      <c r="G190" s="142"/>
      <c r="H190" s="142"/>
      <c r="I190" s="142"/>
      <c r="J190" s="142"/>
      <c r="K190" s="142"/>
      <c r="L190" s="142"/>
    </row>
    <row r="191" spans="1:12" s="21" customFormat="1" ht="17.5" x14ac:dyDescent="0.35">
      <c r="A191" s="142"/>
      <c r="B191" s="142"/>
      <c r="C191" s="228" t="s">
        <v>40</v>
      </c>
      <c r="D191" s="229"/>
      <c r="E191" s="142"/>
      <c r="F191" s="142"/>
      <c r="G191" s="214" t="s">
        <v>56</v>
      </c>
      <c r="H191" s="215"/>
      <c r="I191" s="142"/>
      <c r="J191" s="142"/>
      <c r="K191" s="142"/>
      <c r="L191" s="142"/>
    </row>
    <row r="192" spans="1:12" s="21" customFormat="1" ht="37.9" customHeight="1" x14ac:dyDescent="0.35">
      <c r="A192" s="142"/>
      <c r="B192" s="142"/>
      <c r="C192" s="226" t="s">
        <v>107</v>
      </c>
      <c r="D192" s="227"/>
      <c r="E192" s="142"/>
      <c r="F192" s="142"/>
      <c r="G192" s="216" t="s">
        <v>108</v>
      </c>
      <c r="H192" s="217"/>
      <c r="I192" s="142"/>
      <c r="J192" s="142"/>
      <c r="K192" s="142"/>
      <c r="L192" s="142"/>
    </row>
    <row r="193" spans="1:16" s="21" customFormat="1" ht="17.5" x14ac:dyDescent="0.35">
      <c r="A193" s="142"/>
      <c r="B193" s="142"/>
      <c r="C193" s="27" t="s">
        <v>43</v>
      </c>
      <c r="D193" s="28" t="s">
        <v>86</v>
      </c>
      <c r="E193" s="154"/>
      <c r="F193" s="154"/>
      <c r="G193" s="29" t="s">
        <v>43</v>
      </c>
      <c r="H193" s="30" t="s">
        <v>86</v>
      </c>
      <c r="I193" s="142"/>
      <c r="J193" s="142"/>
      <c r="K193" s="142"/>
      <c r="L193" s="142"/>
    </row>
    <row r="194" spans="1:16" s="21" customFormat="1" ht="27.75" customHeight="1" x14ac:dyDescent="0.35">
      <c r="A194" s="142"/>
      <c r="B194" s="142"/>
      <c r="C194" s="33" t="s">
        <v>87</v>
      </c>
      <c r="D194" s="34" t="s">
        <v>87</v>
      </c>
      <c r="E194" s="142"/>
      <c r="F194" s="142"/>
      <c r="G194" s="26">
        <f>_xlfn.XLOOKUP($D$15,'#Social Connection'!$B$29:$B$85,'#Social Connection'!$C$29:$C$85)</f>
        <v>0.58750000000000002</v>
      </c>
      <c r="H194" s="40">
        <f>'#Social Connection'!$C$27</f>
        <v>0.59799999999999998</v>
      </c>
      <c r="I194" s="142"/>
      <c r="J194" s="142"/>
      <c r="K194" s="142"/>
      <c r="L194" s="142"/>
    </row>
    <row r="195" spans="1:16" s="21" customFormat="1" ht="17.5" x14ac:dyDescent="0.35">
      <c r="A195" s="142"/>
      <c r="B195" s="142"/>
      <c r="C195" s="146"/>
      <c r="D195" s="142"/>
      <c r="E195" s="142"/>
      <c r="F195" s="142"/>
      <c r="G195" s="142"/>
      <c r="H195" s="142"/>
      <c r="I195" s="142"/>
      <c r="J195" s="142"/>
      <c r="K195" s="142"/>
      <c r="L195" s="142"/>
    </row>
    <row r="196" spans="1:16" s="21" customFormat="1" ht="17.5" x14ac:dyDescent="0.35">
      <c r="A196" s="142"/>
      <c r="B196" s="142"/>
      <c r="C196" s="146"/>
      <c r="D196" s="142"/>
      <c r="E196" s="142"/>
      <c r="F196" s="142"/>
      <c r="G196" s="142"/>
      <c r="H196" s="142"/>
      <c r="I196" s="142"/>
      <c r="J196" s="142"/>
      <c r="K196" s="142"/>
      <c r="L196" s="142"/>
    </row>
    <row r="197" spans="1:16" s="37" customFormat="1" ht="36" customHeight="1" x14ac:dyDescent="0.35">
      <c r="A197" s="143"/>
      <c r="B197" s="230" t="s">
        <v>109</v>
      </c>
      <c r="C197" s="230"/>
      <c r="D197" s="230"/>
      <c r="E197" s="230"/>
      <c r="F197" s="230"/>
      <c r="G197" s="230"/>
      <c r="H197" s="230"/>
      <c r="I197" s="230"/>
      <c r="J197" s="230"/>
      <c r="K197" s="230"/>
      <c r="L197" s="230"/>
      <c r="M197" s="132"/>
      <c r="N197" s="132"/>
      <c r="O197" s="132"/>
      <c r="P197" s="133"/>
    </row>
    <row r="198" spans="1:16" ht="17.5" x14ac:dyDescent="0.35">
      <c r="A198" s="134"/>
      <c r="B198" s="134"/>
      <c r="C198" s="146"/>
      <c r="D198" s="142"/>
      <c r="E198" s="142"/>
      <c r="F198" s="142"/>
      <c r="G198" s="134"/>
      <c r="H198" s="134"/>
      <c r="I198" s="134"/>
      <c r="J198" s="134"/>
      <c r="K198" s="134"/>
      <c r="L198" s="134"/>
    </row>
    <row r="199" spans="1:16" ht="17.5" x14ac:dyDescent="0.35">
      <c r="A199" s="134"/>
      <c r="B199" s="134"/>
      <c r="C199" s="228" t="s">
        <v>40</v>
      </c>
      <c r="D199" s="229"/>
      <c r="E199" s="142"/>
      <c r="F199" s="142"/>
      <c r="G199" s="214" t="s">
        <v>56</v>
      </c>
      <c r="H199" s="215"/>
      <c r="I199" s="134"/>
      <c r="J199" s="134"/>
      <c r="K199" s="134"/>
      <c r="L199" s="134"/>
    </row>
    <row r="200" spans="1:16" ht="36" customHeight="1" x14ac:dyDescent="0.35">
      <c r="A200" s="134"/>
      <c r="B200" s="134"/>
      <c r="C200" s="226" t="s">
        <v>110</v>
      </c>
      <c r="D200" s="227"/>
      <c r="E200" s="142"/>
      <c r="F200" s="142"/>
      <c r="G200" s="216" t="s">
        <v>111</v>
      </c>
      <c r="H200" s="217"/>
      <c r="I200" s="134"/>
      <c r="J200" s="134"/>
      <c r="K200" s="134"/>
      <c r="L200" s="134"/>
    </row>
    <row r="201" spans="1:16" ht="17.5" x14ac:dyDescent="0.35">
      <c r="A201" s="134"/>
      <c r="B201" s="134"/>
      <c r="C201" s="27" t="s">
        <v>43</v>
      </c>
      <c r="D201" s="28" t="s">
        <v>44</v>
      </c>
      <c r="E201" s="142"/>
      <c r="F201" s="142"/>
      <c r="G201" s="29" t="s">
        <v>43</v>
      </c>
      <c r="H201" s="30" t="s">
        <v>44</v>
      </c>
      <c r="I201" s="134"/>
      <c r="J201" s="134"/>
      <c r="K201" s="134"/>
      <c r="L201" s="134"/>
    </row>
    <row r="202" spans="1:16" ht="24" customHeight="1" x14ac:dyDescent="0.35">
      <c r="A202" s="134"/>
      <c r="B202" s="134"/>
      <c r="C202" s="32" t="e">
        <f>_xlfn.XLOOKUP($D$15,'#Suicides'!B24:B64,'#Suicides'!C24:C64)</f>
        <v>#N/A</v>
      </c>
      <c r="D202" s="32">
        <f>'#Suicides'!$C$20</f>
        <v>11</v>
      </c>
      <c r="E202" s="142"/>
      <c r="F202" s="142"/>
      <c r="G202" s="32">
        <f>_xlfn.XLOOKUP($D$15,'#Suicides'!B86:B140,'#Suicides'!C86:C140)</f>
        <v>74.741653189999994</v>
      </c>
      <c r="H202" s="32">
        <f>'#Suicides'!$C$84</f>
        <v>85.8</v>
      </c>
      <c r="I202" s="134"/>
      <c r="J202" s="134"/>
      <c r="K202" s="134"/>
      <c r="L202" s="134"/>
    </row>
    <row r="203" spans="1:16" ht="17.5" x14ac:dyDescent="0.35">
      <c r="A203" s="134"/>
      <c r="B203" s="134"/>
      <c r="C203" s="146"/>
      <c r="D203" s="142"/>
      <c r="E203" s="142"/>
      <c r="F203" s="142"/>
      <c r="G203" s="134"/>
      <c r="H203" s="134"/>
      <c r="I203" s="134"/>
      <c r="J203" s="134"/>
      <c r="K203" s="134"/>
      <c r="L203" s="134"/>
    </row>
    <row r="204" spans="1:16" ht="17.5" x14ac:dyDescent="0.35">
      <c r="A204" s="134"/>
      <c r="B204" s="134"/>
      <c r="C204" s="142"/>
      <c r="D204" s="142"/>
      <c r="E204" s="142"/>
      <c r="F204" s="142"/>
      <c r="G204" s="134"/>
      <c r="H204" s="134"/>
      <c r="I204" s="134"/>
      <c r="J204" s="134"/>
      <c r="K204" s="134"/>
      <c r="L204" s="134"/>
    </row>
    <row r="205" spans="1:16" ht="35.65" customHeight="1" x14ac:dyDescent="0.35">
      <c r="A205" s="134"/>
      <c r="B205" s="230" t="s">
        <v>112</v>
      </c>
      <c r="C205" s="231"/>
      <c r="D205" s="231"/>
      <c r="E205" s="231"/>
      <c r="F205" s="231"/>
      <c r="G205" s="231"/>
      <c r="H205" s="231"/>
      <c r="I205" s="231"/>
      <c r="J205" s="231"/>
      <c r="K205" s="231"/>
      <c r="L205" s="231"/>
    </row>
    <row r="206" spans="1:16" ht="17.5" x14ac:dyDescent="0.35">
      <c r="A206" s="134"/>
      <c r="B206" s="134"/>
      <c r="C206" s="146"/>
      <c r="D206" s="142"/>
      <c r="E206" s="142"/>
      <c r="F206" s="142"/>
      <c r="G206" s="134"/>
      <c r="H206" s="134"/>
      <c r="I206" s="134"/>
      <c r="J206" s="134"/>
      <c r="K206" s="134"/>
      <c r="L206" s="134"/>
    </row>
    <row r="207" spans="1:16" ht="17.5" x14ac:dyDescent="0.35">
      <c r="A207" s="134"/>
      <c r="B207" s="134"/>
      <c r="C207" s="228" t="s">
        <v>40</v>
      </c>
      <c r="D207" s="229"/>
      <c r="E207" s="142"/>
      <c r="F207" s="142"/>
      <c r="G207" s="228" t="s">
        <v>40</v>
      </c>
      <c r="H207" s="229"/>
      <c r="I207" s="134"/>
      <c r="J207" s="134"/>
      <c r="K207" s="134"/>
      <c r="L207" s="134"/>
    </row>
    <row r="208" spans="1:16" ht="46.9" customHeight="1" x14ac:dyDescent="0.35">
      <c r="A208" s="134"/>
      <c r="B208" s="134"/>
      <c r="C208" s="226" t="s">
        <v>113</v>
      </c>
      <c r="D208" s="227"/>
      <c r="E208" s="142"/>
      <c r="F208" s="142"/>
      <c r="G208" s="226" t="s">
        <v>114</v>
      </c>
      <c r="H208" s="227"/>
      <c r="I208" s="134"/>
      <c r="J208" s="134"/>
      <c r="K208" s="134"/>
      <c r="L208" s="134"/>
    </row>
    <row r="209" spans="1:12" ht="17.5" x14ac:dyDescent="0.35">
      <c r="A209" s="134"/>
      <c r="B209" s="134"/>
      <c r="C209" s="27" t="s">
        <v>43</v>
      </c>
      <c r="D209" s="28" t="s">
        <v>44</v>
      </c>
      <c r="E209" s="142"/>
      <c r="F209" s="142"/>
      <c r="G209" s="27" t="s">
        <v>43</v>
      </c>
      <c r="H209" s="28" t="s">
        <v>44</v>
      </c>
      <c r="I209" s="134"/>
      <c r="J209" s="134"/>
      <c r="K209" s="134"/>
      <c r="L209" s="134"/>
    </row>
    <row r="210" spans="1:12" ht="21.75" customHeight="1" x14ac:dyDescent="0.35">
      <c r="A210" s="134"/>
      <c r="B210" s="134"/>
      <c r="C210" s="26">
        <f>_xlfn.XLOOKUP($D$15,'#Untreated BH'!B24:B81,'#Untreated BH'!C24:C81)</f>
        <v>0.29694629694629693</v>
      </c>
      <c r="D210" s="26">
        <f>'#Untreated BH'!C22</f>
        <v>0.287590129098033</v>
      </c>
      <c r="E210" s="148"/>
      <c r="F210" s="148"/>
      <c r="G210" s="26">
        <f>_xlfn.XLOOKUP($D$15,'#Untreated BH'!B89:B146,'#Untreated BH'!C89:C146)</f>
        <v>0.48299912816041846</v>
      </c>
      <c r="H210" s="26">
        <f>'#Untreated BH'!C87</f>
        <v>0.38153156102671598</v>
      </c>
      <c r="I210" s="134"/>
      <c r="J210" s="134"/>
      <c r="K210" s="134"/>
      <c r="L210" s="134"/>
    </row>
    <row r="211" spans="1:12" ht="17.5" x14ac:dyDescent="0.35">
      <c r="A211" s="134"/>
      <c r="B211" s="134"/>
      <c r="C211" s="146"/>
      <c r="D211" s="142"/>
      <c r="E211" s="142"/>
      <c r="F211" s="142"/>
      <c r="G211" s="134"/>
      <c r="H211" s="134"/>
      <c r="I211" s="134"/>
      <c r="J211" s="134"/>
      <c r="K211" s="134"/>
      <c r="L211" s="134"/>
    </row>
    <row r="212" spans="1:12" ht="17.5" x14ac:dyDescent="0.35">
      <c r="A212" s="134"/>
      <c r="B212" s="134"/>
      <c r="C212" s="214" t="s">
        <v>56</v>
      </c>
      <c r="D212" s="215"/>
      <c r="E212" s="142"/>
      <c r="F212" s="142"/>
      <c r="G212" s="134"/>
      <c r="H212" s="134"/>
      <c r="I212" s="134"/>
      <c r="J212" s="134"/>
      <c r="K212" s="134"/>
      <c r="L212" s="134"/>
    </row>
    <row r="213" spans="1:12" ht="59.65" customHeight="1" x14ac:dyDescent="0.35">
      <c r="A213" s="134"/>
      <c r="B213" s="134"/>
      <c r="C213" s="216" t="s">
        <v>115</v>
      </c>
      <c r="D213" s="217"/>
      <c r="E213" s="142"/>
      <c r="F213" s="142"/>
      <c r="G213" s="218"/>
      <c r="H213" s="218"/>
      <c r="I213" s="134"/>
      <c r="J213" s="134"/>
      <c r="K213" s="134"/>
      <c r="L213" s="134"/>
    </row>
    <row r="214" spans="1:12" ht="17.5" x14ac:dyDescent="0.35">
      <c r="A214" s="134"/>
      <c r="B214" s="134"/>
      <c r="C214" s="29" t="s">
        <v>43</v>
      </c>
      <c r="D214" s="30" t="s">
        <v>44</v>
      </c>
      <c r="E214" s="142"/>
      <c r="F214" s="142"/>
      <c r="G214" s="151"/>
      <c r="H214" s="134"/>
      <c r="I214" s="134"/>
      <c r="J214" s="134"/>
      <c r="K214" s="134"/>
      <c r="L214" s="134"/>
    </row>
    <row r="215" spans="1:12" ht="21.75" customHeight="1" x14ac:dyDescent="0.35">
      <c r="A215" s="134"/>
      <c r="B215" s="134"/>
      <c r="C215" s="26">
        <f>_xlfn.XLOOKUP($D$15,'#Untreated BH'!B154:B211,'#Untreated BH'!C154:C211)</f>
        <v>0.45399999999999996</v>
      </c>
      <c r="D215" s="26">
        <f>'#Untreated BH'!C152</f>
        <v>0.48431034482758628</v>
      </c>
      <c r="E215" s="142"/>
      <c r="F215" s="142"/>
      <c r="G215" s="152"/>
      <c r="H215" s="153"/>
      <c r="I215" s="134"/>
      <c r="J215" s="134"/>
      <c r="K215" s="134"/>
      <c r="L215" s="134"/>
    </row>
    <row r="216" spans="1:12" ht="17.5" hidden="1" x14ac:dyDescent="0.35">
      <c r="C216" s="130"/>
      <c r="D216" s="21"/>
      <c r="E216" s="21"/>
      <c r="F216" s="21"/>
    </row>
    <row r="217" spans="1:12" ht="17.5" hidden="1" x14ac:dyDescent="0.35">
      <c r="C217" s="21"/>
      <c r="D217" s="21"/>
      <c r="E217" s="21"/>
      <c r="F217" s="21"/>
    </row>
    <row r="218" spans="1:12" ht="14.25" hidden="1" customHeight="1" x14ac:dyDescent="0.35"/>
    <row r="219" spans="1:12" ht="9" hidden="1" customHeight="1" x14ac:dyDescent="0.35"/>
    <row r="220" spans="1:12" ht="14.25" hidden="1" customHeight="1" x14ac:dyDescent="0.35"/>
    <row r="221" spans="1:12" ht="14.25" hidden="1" customHeight="1" x14ac:dyDescent="0.35"/>
    <row r="222" spans="1:12" ht="14.25" hidden="1" customHeight="1" x14ac:dyDescent="0.35"/>
    <row r="223" spans="1:12" ht="14.25" hidden="1" customHeight="1" x14ac:dyDescent="0.35"/>
  </sheetData>
  <sheetProtection sheet="1" objects="1" scenarios="1" selectLockedCells="1"/>
  <protectedRanges>
    <protectedRange algorithmName="SHA-512" hashValue="HQxQNNZP24xa3wLkYVSHkpvp76BPf69b3ieQnCklAHpo4StBt74GMsdm5BxQIJSi+N80eXH8vZaj6v5vQcImOQ==" saltValue="FosmmXa/CJlu5kFv264BrQ==" spinCount="100000" sqref="C15" name="Calculated Fields and Eligiblity Metrics"/>
  </protectedRanges>
  <mergeCells count="129">
    <mergeCell ref="C4:E4"/>
    <mergeCell ref="C9:L13"/>
    <mergeCell ref="B17:L17"/>
    <mergeCell ref="C59:D59"/>
    <mergeCell ref="C55:D55"/>
    <mergeCell ref="C40:D40"/>
    <mergeCell ref="C41:D41"/>
    <mergeCell ref="G25:H25"/>
    <mergeCell ref="C30:D30"/>
    <mergeCell ref="G30:H30"/>
    <mergeCell ref="C31:D31"/>
    <mergeCell ref="G55:H55"/>
    <mergeCell ref="C25:D25"/>
    <mergeCell ref="G24:H24"/>
    <mergeCell ref="C60:D60"/>
    <mergeCell ref="B65:L65"/>
    <mergeCell ref="C67:D67"/>
    <mergeCell ref="C68:D68"/>
    <mergeCell ref="B46:L46"/>
    <mergeCell ref="C48:D48"/>
    <mergeCell ref="G48:H48"/>
    <mergeCell ref="C49:D49"/>
    <mergeCell ref="G49:H49"/>
    <mergeCell ref="C54:D54"/>
    <mergeCell ref="G54:H54"/>
    <mergeCell ref="C77:D77"/>
    <mergeCell ref="C78:D78"/>
    <mergeCell ref="G77:H77"/>
    <mergeCell ref="G78:H78"/>
    <mergeCell ref="C73:D73"/>
    <mergeCell ref="G73:H73"/>
    <mergeCell ref="C99:D99"/>
    <mergeCell ref="G95:H95"/>
    <mergeCell ref="C100:D100"/>
    <mergeCell ref="C88:D88"/>
    <mergeCell ref="G88:H88"/>
    <mergeCell ref="C89:D89"/>
    <mergeCell ref="G89:H89"/>
    <mergeCell ref="B105:L105"/>
    <mergeCell ref="C107:D107"/>
    <mergeCell ref="G107:H107"/>
    <mergeCell ref="C108:D108"/>
    <mergeCell ref="G108:H108"/>
    <mergeCell ref="C112:D112"/>
    <mergeCell ref="G112:H112"/>
    <mergeCell ref="C113:D113"/>
    <mergeCell ref="G113:H113"/>
    <mergeCell ref="B118:L118"/>
    <mergeCell ref="C120:D120"/>
    <mergeCell ref="C121:D121"/>
    <mergeCell ref="C125:D125"/>
    <mergeCell ref="G125:H125"/>
    <mergeCell ref="C126:D126"/>
    <mergeCell ref="G126:H126"/>
    <mergeCell ref="B131:L131"/>
    <mergeCell ref="C133:D133"/>
    <mergeCell ref="G133:H133"/>
    <mergeCell ref="C134:D134"/>
    <mergeCell ref="G134:H134"/>
    <mergeCell ref="B139:L139"/>
    <mergeCell ref="C141:D141"/>
    <mergeCell ref="C142:D142"/>
    <mergeCell ref="C146:D146"/>
    <mergeCell ref="G146:H146"/>
    <mergeCell ref="C147:D147"/>
    <mergeCell ref="G147:H147"/>
    <mergeCell ref="B152:L152"/>
    <mergeCell ref="C154:D154"/>
    <mergeCell ref="G154:H154"/>
    <mergeCell ref="C155:D155"/>
    <mergeCell ref="G155:H155"/>
    <mergeCell ref="B160:L160"/>
    <mergeCell ref="C162:D162"/>
    <mergeCell ref="G162:H162"/>
    <mergeCell ref="C163:D163"/>
    <mergeCell ref="G163:H163"/>
    <mergeCell ref="B168:L168"/>
    <mergeCell ref="C170:D170"/>
    <mergeCell ref="G170:H170"/>
    <mergeCell ref="C184:D184"/>
    <mergeCell ref="G184:H184"/>
    <mergeCell ref="B189:L189"/>
    <mergeCell ref="C171:D171"/>
    <mergeCell ref="G171:H171"/>
    <mergeCell ref="C175:D175"/>
    <mergeCell ref="G175:H175"/>
    <mergeCell ref="C176:D176"/>
    <mergeCell ref="G176:H176"/>
    <mergeCell ref="B181:L181"/>
    <mergeCell ref="C183:D183"/>
    <mergeCell ref="G183:H183"/>
    <mergeCell ref="C208:D208"/>
    <mergeCell ref="G208:H208"/>
    <mergeCell ref="C191:D191"/>
    <mergeCell ref="G191:H191"/>
    <mergeCell ref="C192:D192"/>
    <mergeCell ref="G192:H192"/>
    <mergeCell ref="B197:L197"/>
    <mergeCell ref="C199:D199"/>
    <mergeCell ref="G199:H199"/>
    <mergeCell ref="C200:D200"/>
    <mergeCell ref="G200:H200"/>
    <mergeCell ref="B205:L205"/>
    <mergeCell ref="C207:D207"/>
    <mergeCell ref="G207:H207"/>
    <mergeCell ref="C212:D212"/>
    <mergeCell ref="C213:D213"/>
    <mergeCell ref="G213:H213"/>
    <mergeCell ref="C19:D19"/>
    <mergeCell ref="C20:D20"/>
    <mergeCell ref="G19:H19"/>
    <mergeCell ref="G20:H20"/>
    <mergeCell ref="C24:D24"/>
    <mergeCell ref="C95:D95"/>
    <mergeCell ref="G67:H67"/>
    <mergeCell ref="G68:H68"/>
    <mergeCell ref="C72:D72"/>
    <mergeCell ref="G72:H72"/>
    <mergeCell ref="G31:H31"/>
    <mergeCell ref="C35:D35"/>
    <mergeCell ref="G35:H35"/>
    <mergeCell ref="C36:D36"/>
    <mergeCell ref="G36:H36"/>
    <mergeCell ref="C83:D83"/>
    <mergeCell ref="G83:H83"/>
    <mergeCell ref="C84:D84"/>
    <mergeCell ref="G84:H84"/>
    <mergeCell ref="C94:D94"/>
    <mergeCell ref="G94:H94"/>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AEF1D5B5-A0F8-4D52-85CB-1E0A7CFF067B}">
          <x14:formula1>
            <xm:f>'#Access to Care'!$B$30:$B$87</xm:f>
          </x14:formula1>
          <xm:sqref>D15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BDE07-B228-4D63-9104-AD35B972AB86}">
  <sheetPr>
    <tabColor rgb="FFF9A71C"/>
  </sheetPr>
  <dimension ref="A1:AE475"/>
  <sheetViews>
    <sheetView topLeftCell="A333" zoomScale="70" zoomScaleNormal="70" workbookViewId="0">
      <selection activeCell="C362" sqref="C362"/>
    </sheetView>
  </sheetViews>
  <sheetFormatPr defaultColWidth="0" defaultRowHeight="17.5" zeroHeight="1" outlineLevelRow="1" x14ac:dyDescent="0.45"/>
  <cols>
    <col min="1" max="1" width="9" style="43" customWidth="1"/>
    <col min="2" max="2" width="24.453125" style="44" customWidth="1"/>
    <col min="3" max="3" width="20.81640625" style="44" customWidth="1"/>
    <col min="4" max="4" width="20.81640625" style="43" customWidth="1"/>
    <col min="5" max="31" width="9" style="43" customWidth="1"/>
    <col min="32" max="16384" width="9" style="43" hidden="1"/>
  </cols>
  <sheetData>
    <row r="1" spans="1:31" x14ac:dyDescent="0.45">
      <c r="A1" s="2" t="s">
        <v>0</v>
      </c>
      <c r="B1" s="125"/>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row>
    <row r="2" spans="1:31" x14ac:dyDescent="0.45">
      <c r="A2" s="125"/>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row>
    <row r="3" spans="1:31" x14ac:dyDescent="0.45">
      <c r="A3" s="125"/>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row>
    <row r="4" spans="1:31" ht="12.75" customHeight="1" x14ac:dyDescent="0.45">
      <c r="A4" s="171"/>
      <c r="B4" s="237"/>
      <c r="C4" s="237"/>
      <c r="D4" s="171" t="s">
        <v>1</v>
      </c>
      <c r="E4" s="171"/>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row>
    <row r="5" spans="1:31" ht="14.25" customHeight="1" x14ac:dyDescent="0.45">
      <c r="A5" s="121"/>
      <c r="B5" s="239" t="s">
        <v>2</v>
      </c>
      <c r="C5" s="239"/>
      <c r="D5" s="239"/>
      <c r="E5" s="124"/>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row>
    <row r="6" spans="1:31" ht="14.25" customHeight="1" x14ac:dyDescent="0.45">
      <c r="A6" s="121"/>
      <c r="B6" s="213" t="s">
        <v>3</v>
      </c>
      <c r="C6" s="213"/>
      <c r="D6" s="213"/>
      <c r="E6" s="213"/>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row>
    <row r="7" spans="1:31" x14ac:dyDescent="0.45">
      <c r="A7" s="122"/>
      <c r="B7" s="240" t="str">
        <f>Overview!B7</f>
        <v>Last Updated June 6, 2025</v>
      </c>
      <c r="C7" s="240"/>
      <c r="D7" s="124"/>
      <c r="E7" s="124"/>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row>
    <row r="8" spans="1:31" ht="20.149999999999999" customHeight="1" x14ac:dyDescent="0.45">
      <c r="A8" s="125"/>
      <c r="B8" s="173"/>
      <c r="C8" s="173"/>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row>
    <row r="9" spans="1:31" s="169" customFormat="1" ht="38.25" customHeight="1" x14ac:dyDescent="0.35">
      <c r="A9" s="172"/>
      <c r="B9" s="241" t="s">
        <v>35</v>
      </c>
      <c r="C9" s="241"/>
      <c r="D9" s="241"/>
      <c r="E9" s="241"/>
      <c r="F9" s="241"/>
      <c r="G9" s="241"/>
      <c r="H9" s="241"/>
      <c r="I9" s="241"/>
      <c r="J9" s="241"/>
      <c r="K9" s="241"/>
      <c r="L9" s="241"/>
      <c r="M9" s="241"/>
      <c r="N9" s="241"/>
      <c r="O9" s="241"/>
      <c r="P9" s="241"/>
      <c r="Q9" s="241"/>
      <c r="R9" s="241"/>
      <c r="S9" s="241"/>
      <c r="T9" s="241"/>
      <c r="U9" s="241"/>
      <c r="V9" s="241"/>
      <c r="W9" s="241"/>
      <c r="X9" s="241"/>
      <c r="Y9" s="241"/>
      <c r="Z9" s="241"/>
      <c r="AA9" s="241"/>
      <c r="AB9" s="241"/>
      <c r="AC9" s="172"/>
      <c r="AD9" s="172"/>
      <c r="AE9" s="172"/>
    </row>
    <row r="10" spans="1:31" s="169" customFormat="1" ht="20.149999999999999" customHeight="1" x14ac:dyDescent="0.35">
      <c r="A10" s="172"/>
      <c r="B10" s="172"/>
      <c r="C10" s="172"/>
      <c r="D10" s="172"/>
      <c r="E10" s="172"/>
      <c r="F10" s="172"/>
      <c r="G10" s="172"/>
      <c r="H10" s="172"/>
      <c r="I10" s="172"/>
      <c r="J10" s="172"/>
      <c r="K10" s="172"/>
      <c r="L10" s="172"/>
      <c r="M10" s="172"/>
      <c r="N10" s="172"/>
      <c r="O10" s="172"/>
      <c r="P10" s="172"/>
      <c r="Q10" s="172"/>
      <c r="R10" s="172"/>
      <c r="S10" s="172"/>
      <c r="T10" s="172"/>
      <c r="U10" s="172"/>
      <c r="V10" s="172"/>
      <c r="W10" s="172"/>
      <c r="X10" s="172"/>
      <c r="Y10" s="172"/>
      <c r="Z10" s="172"/>
      <c r="AA10" s="172"/>
      <c r="AB10" s="172"/>
      <c r="AC10" s="172"/>
      <c r="AD10" s="172"/>
      <c r="AE10" s="172"/>
    </row>
    <row r="11" spans="1:31" s="169" customFormat="1" ht="20.149999999999999" customHeight="1" x14ac:dyDescent="0.35">
      <c r="A11" s="172"/>
      <c r="B11" s="172"/>
      <c r="C11" s="172"/>
      <c r="D11" s="172"/>
      <c r="E11" s="172"/>
      <c r="F11" s="172"/>
      <c r="G11" s="172"/>
      <c r="H11" s="172"/>
      <c r="I11" s="172"/>
      <c r="J11" s="172"/>
      <c r="K11" s="172"/>
      <c r="L11" s="172"/>
      <c r="M11" s="172"/>
      <c r="N11" s="172"/>
      <c r="O11" s="172"/>
      <c r="P11" s="172"/>
      <c r="Q11" s="172"/>
      <c r="R11" s="172"/>
      <c r="S11" s="172"/>
      <c r="T11" s="172"/>
      <c r="U11" s="172"/>
      <c r="V11" s="172"/>
      <c r="W11" s="172"/>
      <c r="X11" s="172"/>
      <c r="Y11" s="172"/>
      <c r="Z11" s="172"/>
      <c r="AA11" s="172"/>
      <c r="AB11" s="172"/>
      <c r="AC11" s="172"/>
      <c r="AD11" s="172"/>
      <c r="AE11" s="172"/>
    </row>
    <row r="12" spans="1:31" s="3" customFormat="1" ht="20.149999999999999" customHeight="1" x14ac:dyDescent="0.45">
      <c r="A12" s="118"/>
      <c r="B12" s="174"/>
      <c r="C12" s="174"/>
      <c r="D12" s="125"/>
      <c r="E12" s="125"/>
      <c r="F12" s="125"/>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row>
    <row r="13" spans="1:31" s="3" customFormat="1" x14ac:dyDescent="0.45">
      <c r="A13" s="118"/>
      <c r="B13" s="238" t="s">
        <v>116</v>
      </c>
      <c r="C13" s="238"/>
      <c r="D13" s="125"/>
      <c r="E13" s="125"/>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row>
    <row r="14" spans="1:31" s="3" customFormat="1" ht="35" x14ac:dyDescent="0.45">
      <c r="A14" s="118"/>
      <c r="B14" s="45" t="s">
        <v>41</v>
      </c>
      <c r="C14" s="45" t="s">
        <v>117</v>
      </c>
      <c r="D14" s="125"/>
      <c r="E14" s="125"/>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row>
    <row r="15" spans="1:31" s="3" customFormat="1" ht="52.5" x14ac:dyDescent="0.45">
      <c r="A15" s="118"/>
      <c r="B15" s="45" t="s">
        <v>42</v>
      </c>
      <c r="C15" s="45" t="s">
        <v>117</v>
      </c>
      <c r="D15" s="125"/>
      <c r="E15" s="125"/>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row>
    <row r="16" spans="1:31" s="3" customFormat="1" ht="35" x14ac:dyDescent="0.45">
      <c r="A16" s="118"/>
      <c r="B16" s="45" t="s">
        <v>45</v>
      </c>
      <c r="C16" s="45" t="s">
        <v>117</v>
      </c>
      <c r="D16" s="125"/>
      <c r="E16" s="125"/>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row>
    <row r="17" spans="1:31" s="3" customFormat="1" ht="52.5" x14ac:dyDescent="0.45">
      <c r="A17" s="118"/>
      <c r="B17" s="45" t="s">
        <v>46</v>
      </c>
      <c r="C17" s="45" t="s">
        <v>117</v>
      </c>
      <c r="D17" s="125"/>
      <c r="E17" s="125"/>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row>
    <row r="18" spans="1:31" s="3" customFormat="1" ht="52.5" x14ac:dyDescent="0.45">
      <c r="A18" s="118"/>
      <c r="B18" s="45" t="s">
        <v>118</v>
      </c>
      <c r="C18" s="45" t="s">
        <v>119</v>
      </c>
      <c r="D18" s="125"/>
      <c r="E18" s="125"/>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row>
    <row r="19" spans="1:31" s="3" customFormat="1" ht="52.5" x14ac:dyDescent="0.45">
      <c r="A19" s="118"/>
      <c r="B19" s="45" t="s">
        <v>120</v>
      </c>
      <c r="C19" s="45" t="s">
        <v>119</v>
      </c>
      <c r="D19" s="125"/>
      <c r="E19" s="125"/>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row>
    <row r="20" spans="1:31" s="3" customFormat="1" ht="87.5" x14ac:dyDescent="0.45">
      <c r="A20" s="118"/>
      <c r="B20" s="45" t="s">
        <v>121</v>
      </c>
      <c r="C20" s="45" t="s">
        <v>119</v>
      </c>
      <c r="D20" s="125" t="s">
        <v>1</v>
      </c>
      <c r="E20" s="125"/>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row>
    <row r="21" spans="1:31" s="3" customFormat="1" ht="52.5" x14ac:dyDescent="0.45">
      <c r="A21" s="118"/>
      <c r="B21" s="45" t="s">
        <v>122</v>
      </c>
      <c r="C21" s="45" t="s">
        <v>119</v>
      </c>
      <c r="D21" s="125"/>
      <c r="E21" s="125"/>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row>
    <row r="22" spans="1:31" s="3" customFormat="1" ht="52.5" x14ac:dyDescent="0.45">
      <c r="A22" s="118"/>
      <c r="B22" s="45" t="s">
        <v>52</v>
      </c>
      <c r="C22" s="45">
        <v>2023</v>
      </c>
      <c r="D22" s="125"/>
      <c r="E22" s="125"/>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row>
    <row r="23" spans="1:31" s="3" customFormat="1" x14ac:dyDescent="0.45">
      <c r="A23" s="118"/>
      <c r="B23" s="175"/>
      <c r="C23" s="175"/>
      <c r="D23" s="125"/>
      <c r="E23" s="125"/>
      <c r="F23" s="125"/>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row>
    <row r="24" spans="1:31" s="24" customFormat="1" ht="18" customHeight="1" x14ac:dyDescent="0.35">
      <c r="A24" s="141"/>
      <c r="B24" s="236"/>
      <c r="C24" s="236"/>
      <c r="D24" s="236"/>
      <c r="E24" s="236"/>
      <c r="F24" s="236"/>
      <c r="G24" s="236"/>
      <c r="H24" s="236"/>
      <c r="I24" s="236"/>
      <c r="J24" s="236"/>
      <c r="K24" s="236"/>
      <c r="L24" s="236"/>
      <c r="M24" s="141"/>
      <c r="N24" s="141"/>
      <c r="O24" s="141"/>
      <c r="P24" s="141"/>
      <c r="Q24" s="141"/>
      <c r="R24" s="141"/>
      <c r="S24" s="141"/>
      <c r="T24" s="141"/>
      <c r="U24" s="141"/>
      <c r="V24" s="141"/>
      <c r="W24" s="141"/>
      <c r="X24" s="141"/>
      <c r="Y24" s="141"/>
      <c r="Z24" s="141"/>
      <c r="AA24" s="141"/>
      <c r="AB24" s="141"/>
      <c r="AC24" s="141"/>
      <c r="AD24" s="141"/>
      <c r="AE24" s="141"/>
    </row>
    <row r="25" spans="1:31" s="3" customFormat="1" x14ac:dyDescent="0.45">
      <c r="A25" s="118"/>
      <c r="B25" s="175"/>
      <c r="C25" s="175"/>
      <c r="D25" s="125"/>
      <c r="E25" s="125"/>
      <c r="F25" s="125"/>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row>
    <row r="26" spans="1:31" x14ac:dyDescent="0.45">
      <c r="A26" s="125"/>
      <c r="B26" s="228" t="s">
        <v>123</v>
      </c>
      <c r="C26" s="229"/>
      <c r="D26" s="125"/>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row>
    <row r="27" spans="1:31" ht="118.5" customHeight="1" x14ac:dyDescent="0.45">
      <c r="A27" s="125"/>
      <c r="B27" s="46" t="s">
        <v>37</v>
      </c>
      <c r="C27" s="113" t="s">
        <v>41</v>
      </c>
      <c r="D27" s="125"/>
      <c r="E27" s="125"/>
      <c r="F27" s="125"/>
      <c r="G27" s="125"/>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row>
    <row r="28" spans="1:31" x14ac:dyDescent="0.45">
      <c r="A28" s="125"/>
      <c r="B28" s="47" t="s">
        <v>44</v>
      </c>
      <c r="C28" s="48">
        <v>0.10559613991234525</v>
      </c>
      <c r="D28" s="125"/>
      <c r="E28" s="125"/>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row>
    <row r="29" spans="1:31" x14ac:dyDescent="0.45">
      <c r="A29" s="125"/>
      <c r="B29" s="49" t="s">
        <v>124</v>
      </c>
      <c r="C29" s="50">
        <v>0.12372378775260311</v>
      </c>
      <c r="D29" s="125"/>
      <c r="E29" s="125"/>
      <c r="F29" s="125"/>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row>
    <row r="30" spans="1:31" outlineLevel="1" x14ac:dyDescent="0.45">
      <c r="A30" s="125"/>
      <c r="B30" s="51" t="s">
        <v>38</v>
      </c>
      <c r="C30" s="52">
        <v>8.0666953760025834E-2</v>
      </c>
      <c r="D30" s="125"/>
      <c r="E30" s="125"/>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row>
    <row r="31" spans="1:31" outlineLevel="1" x14ac:dyDescent="0.45">
      <c r="A31" s="125"/>
      <c r="B31" s="51" t="s">
        <v>125</v>
      </c>
      <c r="C31" s="52">
        <v>4.3010752688172046E-2</v>
      </c>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row>
    <row r="32" spans="1:31" outlineLevel="1" x14ac:dyDescent="0.45">
      <c r="A32" s="125"/>
      <c r="B32" s="51" t="s">
        <v>126</v>
      </c>
      <c r="C32" s="52">
        <v>0.10790750785041393</v>
      </c>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row>
    <row r="33" spans="1:31" outlineLevel="1" x14ac:dyDescent="0.45">
      <c r="A33" s="125"/>
      <c r="B33" s="51" t="s">
        <v>127</v>
      </c>
      <c r="C33" s="52">
        <v>0.14400891876171396</v>
      </c>
      <c r="D33" s="125"/>
      <c r="E33" s="125"/>
      <c r="F33" s="125"/>
      <c r="G33" s="125" t="s">
        <v>1</v>
      </c>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row>
    <row r="34" spans="1:31" outlineLevel="1" x14ac:dyDescent="0.45">
      <c r="A34" s="125"/>
      <c r="B34" s="51" t="s">
        <v>128</v>
      </c>
      <c r="C34" s="52">
        <v>0.11702642532184687</v>
      </c>
      <c r="D34" s="125"/>
      <c r="E34" s="125"/>
      <c r="F34" s="125"/>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row>
    <row r="35" spans="1:31" outlineLevel="1" x14ac:dyDescent="0.45">
      <c r="A35" s="125"/>
      <c r="B35" s="51" t="s">
        <v>129</v>
      </c>
      <c r="C35" s="52">
        <v>0.13718251624335498</v>
      </c>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row>
    <row r="36" spans="1:31" outlineLevel="1" x14ac:dyDescent="0.45">
      <c r="A36" s="125"/>
      <c r="B36" s="51" t="s">
        <v>130</v>
      </c>
      <c r="C36" s="52">
        <v>8.3225285399340793E-2</v>
      </c>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row>
    <row r="37" spans="1:31" outlineLevel="1" x14ac:dyDescent="0.45">
      <c r="A37" s="125"/>
      <c r="B37" s="51" t="s">
        <v>131</v>
      </c>
      <c r="C37" s="52">
        <v>0.16084303937881309</v>
      </c>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row>
    <row r="38" spans="1:31" outlineLevel="1" x14ac:dyDescent="0.45">
      <c r="A38" s="125"/>
      <c r="B38" s="51" t="s">
        <v>132</v>
      </c>
      <c r="C38" s="52">
        <v>0.12916771120581599</v>
      </c>
      <c r="D38" s="125"/>
      <c r="E38" s="125"/>
      <c r="F38" s="125"/>
      <c r="G38" s="125" t="s">
        <v>1</v>
      </c>
      <c r="H38" s="125"/>
      <c r="I38" s="125"/>
      <c r="J38" s="125"/>
      <c r="K38" s="125"/>
      <c r="L38" s="125"/>
      <c r="M38" s="125"/>
      <c r="N38" s="125"/>
      <c r="O38" s="125"/>
      <c r="P38" s="125"/>
      <c r="Q38" s="125"/>
      <c r="R38" s="125"/>
      <c r="S38" s="125"/>
      <c r="T38" s="125"/>
      <c r="U38" s="125"/>
      <c r="V38" s="125"/>
      <c r="W38" s="125"/>
      <c r="X38" s="125"/>
      <c r="Y38" s="125"/>
      <c r="Z38" s="125"/>
      <c r="AA38" s="125"/>
      <c r="AB38" s="125"/>
      <c r="AC38" s="125"/>
      <c r="AD38" s="125"/>
      <c r="AE38" s="125"/>
    </row>
    <row r="39" spans="1:31" outlineLevel="1" x14ac:dyDescent="0.45">
      <c r="A39" s="125"/>
      <c r="B39" s="51" t="s">
        <v>133</v>
      </c>
      <c r="C39" s="52">
        <v>8.7921587013215341E-2</v>
      </c>
      <c r="D39" s="125"/>
      <c r="E39" s="125"/>
      <c r="F39" s="125"/>
      <c r="G39" s="125"/>
      <c r="H39" s="125"/>
      <c r="I39" s="125"/>
      <c r="J39" s="125"/>
      <c r="K39" s="125"/>
      <c r="L39" s="125"/>
      <c r="M39" s="125"/>
      <c r="N39" s="125"/>
      <c r="O39" s="125"/>
      <c r="P39" s="125"/>
      <c r="Q39" s="125"/>
      <c r="R39" s="125"/>
      <c r="S39" s="125"/>
      <c r="T39" s="125"/>
      <c r="U39" s="125"/>
      <c r="V39" s="125"/>
      <c r="W39" s="125"/>
      <c r="X39" s="125"/>
      <c r="Y39" s="125"/>
      <c r="Z39" s="125"/>
      <c r="AA39" s="125"/>
      <c r="AB39" s="125"/>
      <c r="AC39" s="125"/>
      <c r="AD39" s="125"/>
      <c r="AE39" s="125"/>
    </row>
    <row r="40" spans="1:31" outlineLevel="1" x14ac:dyDescent="0.45">
      <c r="A40" s="125"/>
      <c r="B40" s="51" t="s">
        <v>134</v>
      </c>
      <c r="C40" s="52">
        <v>9.8892405063291139E-2</v>
      </c>
      <c r="D40" s="125"/>
      <c r="E40" s="125"/>
      <c r="F40" s="125"/>
      <c r="G40" s="125"/>
      <c r="H40" s="125"/>
      <c r="I40" s="125"/>
      <c r="J40" s="125"/>
      <c r="K40" s="125"/>
      <c r="L40" s="125"/>
      <c r="M40" s="125"/>
      <c r="N40" s="125"/>
      <c r="O40" s="125"/>
      <c r="P40" s="125"/>
      <c r="Q40" s="125"/>
      <c r="R40" s="125"/>
      <c r="S40" s="125"/>
      <c r="T40" s="125" t="s">
        <v>1</v>
      </c>
      <c r="U40" s="125"/>
      <c r="V40" s="125"/>
      <c r="W40" s="125"/>
      <c r="X40" s="125"/>
      <c r="Y40" s="125"/>
      <c r="Z40" s="125"/>
      <c r="AA40" s="125"/>
      <c r="AB40" s="125"/>
      <c r="AC40" s="125"/>
      <c r="AD40" s="125"/>
      <c r="AE40" s="125"/>
    </row>
    <row r="41" spans="1:31" outlineLevel="1" x14ac:dyDescent="0.45">
      <c r="A41" s="125"/>
      <c r="B41" s="51" t="s">
        <v>135</v>
      </c>
      <c r="C41" s="52">
        <v>0.18241083983126677</v>
      </c>
      <c r="D41" s="125"/>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row>
    <row r="42" spans="1:31" outlineLevel="1" x14ac:dyDescent="0.45">
      <c r="A42" s="125"/>
      <c r="B42" s="51" t="s">
        <v>136</v>
      </c>
      <c r="C42" s="52">
        <v>8.2439236476346753E-2</v>
      </c>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row>
    <row r="43" spans="1:31" outlineLevel="1" x14ac:dyDescent="0.45">
      <c r="A43" s="125"/>
      <c r="B43" s="51" t="s">
        <v>137</v>
      </c>
      <c r="C43" s="52">
        <v>0.11949685534591195</v>
      </c>
      <c r="D43" s="125"/>
      <c r="E43" s="125"/>
      <c r="F43" s="125"/>
      <c r="G43" s="125"/>
      <c r="H43" s="125"/>
      <c r="I43" s="125"/>
      <c r="J43" s="125"/>
      <c r="K43" s="125"/>
      <c r="L43" s="125"/>
      <c r="M43" s="125"/>
      <c r="N43" s="125"/>
      <c r="O43" s="125"/>
      <c r="P43" s="125"/>
      <c r="Q43" s="125"/>
      <c r="R43" s="125"/>
      <c r="S43" s="125"/>
      <c r="T43" s="125"/>
      <c r="U43" s="125"/>
      <c r="V43" s="125"/>
      <c r="W43" s="125"/>
      <c r="X43" s="125"/>
      <c r="Y43" s="125"/>
      <c r="Z43" s="125"/>
      <c r="AA43" s="125"/>
      <c r="AB43" s="125"/>
      <c r="AC43" s="125"/>
      <c r="AD43" s="125"/>
      <c r="AE43" s="125"/>
    </row>
    <row r="44" spans="1:31" outlineLevel="1" x14ac:dyDescent="0.45">
      <c r="A44" s="125"/>
      <c r="B44" s="51" t="s">
        <v>138</v>
      </c>
      <c r="C44" s="52">
        <v>0.12236810541971183</v>
      </c>
      <c r="D44" s="125"/>
      <c r="E44" s="125"/>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row>
    <row r="45" spans="1:31" outlineLevel="1" x14ac:dyDescent="0.45">
      <c r="A45" s="125"/>
      <c r="B45" s="51" t="s">
        <v>139</v>
      </c>
      <c r="C45" s="52">
        <v>0.10422256743397826</v>
      </c>
      <c r="D45" s="125"/>
      <c r="E45" s="125"/>
      <c r="F45" s="125"/>
      <c r="G45" s="125"/>
      <c r="H45" s="125"/>
      <c r="I45" s="125"/>
      <c r="J45" s="125"/>
      <c r="K45" s="125"/>
      <c r="L45" s="125"/>
      <c r="M45" s="125"/>
      <c r="N45" s="125"/>
      <c r="O45" s="125"/>
      <c r="P45" s="125"/>
      <c r="Q45" s="125"/>
      <c r="R45" s="125"/>
      <c r="S45" s="125"/>
      <c r="T45" s="125"/>
      <c r="U45" s="125"/>
      <c r="V45" s="125"/>
      <c r="W45" s="125"/>
      <c r="X45" s="125"/>
      <c r="Y45" s="125"/>
      <c r="Z45" s="125"/>
      <c r="AA45" s="125"/>
      <c r="AB45" s="125"/>
      <c r="AC45" s="125"/>
      <c r="AD45" s="125"/>
      <c r="AE45" s="125"/>
    </row>
    <row r="46" spans="1:31" outlineLevel="1" x14ac:dyDescent="0.45">
      <c r="A46" s="125"/>
      <c r="B46" s="51" t="s">
        <v>140</v>
      </c>
      <c r="C46" s="52">
        <v>0.17362035225048925</v>
      </c>
      <c r="D46" s="125"/>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row>
    <row r="47" spans="1:31" outlineLevel="1" x14ac:dyDescent="0.45">
      <c r="A47" s="125"/>
      <c r="B47" s="51" t="s">
        <v>141</v>
      </c>
      <c r="C47" s="52">
        <v>0.13849871620601117</v>
      </c>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row>
    <row r="48" spans="1:31" outlineLevel="1" x14ac:dyDescent="0.45">
      <c r="A48" s="125"/>
      <c r="B48" s="51" t="s">
        <v>142</v>
      </c>
      <c r="C48" s="52">
        <v>7.6979654350519802E-2</v>
      </c>
      <c r="D48" s="125"/>
      <c r="E48" s="125"/>
      <c r="F48" s="125"/>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row>
    <row r="49" spans="1:31" outlineLevel="1" x14ac:dyDescent="0.45">
      <c r="A49" s="125"/>
      <c r="B49" s="51" t="s">
        <v>143</v>
      </c>
      <c r="C49" s="52">
        <v>0.15074854992945602</v>
      </c>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row>
    <row r="50" spans="1:31" outlineLevel="1" x14ac:dyDescent="0.45">
      <c r="A50" s="125"/>
      <c r="B50" s="51" t="s">
        <v>144</v>
      </c>
      <c r="C50" s="52">
        <v>0.13669014084507042</v>
      </c>
      <c r="D50" s="125"/>
      <c r="E50" s="125"/>
      <c r="F50" s="125"/>
      <c r="G50" s="125"/>
      <c r="H50" s="125"/>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5"/>
    </row>
    <row r="51" spans="1:31" outlineLevel="1" x14ac:dyDescent="0.45">
      <c r="A51" s="125"/>
      <c r="B51" s="51" t="s">
        <v>145</v>
      </c>
      <c r="C51" s="52">
        <v>0.13036020583190394</v>
      </c>
      <c r="D51" s="125"/>
      <c r="E51" s="125"/>
      <c r="F51" s="125"/>
      <c r="G51" s="125"/>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row>
    <row r="52" spans="1:31" outlineLevel="1" x14ac:dyDescent="0.45">
      <c r="A52" s="125"/>
      <c r="B52" s="51" t="s">
        <v>146</v>
      </c>
      <c r="C52" s="52">
        <v>0.1673572744014733</v>
      </c>
      <c r="D52" s="125"/>
      <c r="E52" s="125"/>
      <c r="F52" s="125"/>
      <c r="G52" s="125"/>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row>
    <row r="53" spans="1:31" outlineLevel="1" x14ac:dyDescent="0.45">
      <c r="A53" s="125"/>
      <c r="B53" s="51" t="s">
        <v>147</v>
      </c>
      <c r="C53" s="52">
        <v>0.10745237641175598</v>
      </c>
      <c r="D53" s="125"/>
      <c r="E53" s="125"/>
      <c r="F53" s="125"/>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row>
    <row r="54" spans="1:31" outlineLevel="1" x14ac:dyDescent="0.45">
      <c r="A54" s="125"/>
      <c r="B54" s="51" t="s">
        <v>148</v>
      </c>
      <c r="C54" s="52">
        <v>0.13186813186813187</v>
      </c>
      <c r="D54" s="125"/>
      <c r="E54" s="125"/>
      <c r="F54" s="125"/>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row>
    <row r="55" spans="1:31" outlineLevel="1" x14ac:dyDescent="0.45">
      <c r="A55" s="125"/>
      <c r="B55" s="51" t="s">
        <v>149</v>
      </c>
      <c r="C55" s="52">
        <v>9.7614678899082569E-2</v>
      </c>
      <c r="D55" s="125"/>
      <c r="E55" s="125"/>
      <c r="F55" s="125"/>
      <c r="G55" s="125"/>
      <c r="H55" s="125"/>
      <c r="I55" s="125"/>
      <c r="J55" s="125"/>
      <c r="K55" s="125"/>
      <c r="L55" s="125"/>
      <c r="M55" s="125"/>
      <c r="N55" s="125"/>
      <c r="O55" s="125"/>
      <c r="P55" s="125"/>
      <c r="Q55" s="125"/>
      <c r="R55" s="125"/>
      <c r="S55" s="125"/>
      <c r="T55" s="125"/>
      <c r="U55" s="125"/>
      <c r="V55" s="125"/>
      <c r="W55" s="125"/>
      <c r="X55" s="125"/>
      <c r="Y55" s="125"/>
      <c r="Z55" s="125"/>
      <c r="AA55" s="125"/>
      <c r="AB55" s="125"/>
      <c r="AC55" s="125"/>
      <c r="AD55" s="125"/>
      <c r="AE55" s="125"/>
    </row>
    <row r="56" spans="1:31" outlineLevel="1" x14ac:dyDescent="0.45">
      <c r="A56" s="125"/>
      <c r="B56" s="51" t="s">
        <v>150</v>
      </c>
      <c r="C56" s="52">
        <v>8.4933885305533835E-2</v>
      </c>
      <c r="D56" s="125"/>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row>
    <row r="57" spans="1:31" outlineLevel="1" x14ac:dyDescent="0.45">
      <c r="A57" s="125"/>
      <c r="B57" s="51" t="s">
        <v>151</v>
      </c>
      <c r="C57" s="52">
        <v>0.122592873388931</v>
      </c>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row>
    <row r="58" spans="1:31" outlineLevel="1" x14ac:dyDescent="0.45">
      <c r="A58" s="125"/>
      <c r="B58" s="51" t="s">
        <v>152</v>
      </c>
      <c r="C58" s="52">
        <v>0.21184780132148553</v>
      </c>
      <c r="D58" s="125"/>
      <c r="E58" s="125"/>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row>
    <row r="59" spans="1:31" outlineLevel="1" x14ac:dyDescent="0.45">
      <c r="A59" s="125"/>
      <c r="B59" s="51" t="s">
        <v>153</v>
      </c>
      <c r="C59" s="52">
        <v>0.11273461235997523</v>
      </c>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row>
    <row r="60" spans="1:31" outlineLevel="1" x14ac:dyDescent="0.45">
      <c r="A60" s="125"/>
      <c r="B60" s="51" t="s">
        <v>154</v>
      </c>
      <c r="C60" s="52">
        <v>0.12485470211627521</v>
      </c>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row>
    <row r="61" spans="1:31" outlineLevel="1" x14ac:dyDescent="0.45">
      <c r="A61" s="125"/>
      <c r="B61" s="51" t="s">
        <v>155</v>
      </c>
      <c r="C61" s="52">
        <v>0.12598904443091904</v>
      </c>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row>
    <row r="62" spans="1:31" outlineLevel="1" x14ac:dyDescent="0.45">
      <c r="A62" s="125"/>
      <c r="B62" s="51" t="s">
        <v>156</v>
      </c>
      <c r="C62" s="52">
        <v>0.13584642405486347</v>
      </c>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row>
    <row r="63" spans="1:31" outlineLevel="1" x14ac:dyDescent="0.45">
      <c r="A63" s="125"/>
      <c r="B63" s="51" t="s">
        <v>157</v>
      </c>
      <c r="C63" s="52">
        <v>0.10950171955067294</v>
      </c>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row>
    <row r="64" spans="1:31" outlineLevel="1" x14ac:dyDescent="0.45">
      <c r="A64" s="125"/>
      <c r="B64" s="51" t="s">
        <v>158</v>
      </c>
      <c r="C64" s="52">
        <v>5.861226835224824E-2</v>
      </c>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row>
    <row r="65" spans="1:31" outlineLevel="1" x14ac:dyDescent="0.45">
      <c r="A65" s="125"/>
      <c r="B65" s="34" t="s">
        <v>159</v>
      </c>
      <c r="C65" s="52">
        <v>0.13510061280503952</v>
      </c>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row>
    <row r="66" spans="1:31" outlineLevel="1" x14ac:dyDescent="0.45">
      <c r="A66" s="125"/>
      <c r="B66" s="51" t="s">
        <v>160</v>
      </c>
      <c r="C66" s="52">
        <v>0.14452748409550484</v>
      </c>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row>
    <row r="67" spans="1:31" outlineLevel="1" x14ac:dyDescent="0.45">
      <c r="A67" s="125"/>
      <c r="B67" s="51" t="s">
        <v>161</v>
      </c>
      <c r="C67" s="52">
        <v>8.0258042706631366E-2</v>
      </c>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row>
    <row r="68" spans="1:31" outlineLevel="1" x14ac:dyDescent="0.45">
      <c r="A68" s="125"/>
      <c r="B68" s="51" t="s">
        <v>162</v>
      </c>
      <c r="C68" s="52">
        <v>0.17994723455047532</v>
      </c>
      <c r="D68" s="125"/>
      <c r="E68" s="125"/>
      <c r="F68" s="125"/>
      <c r="G68" s="125"/>
      <c r="H68" s="125"/>
      <c r="I68" s="125"/>
      <c r="J68" s="125"/>
      <c r="K68" s="125"/>
      <c r="L68" s="125"/>
      <c r="M68" s="125"/>
      <c r="N68" s="125"/>
      <c r="O68" s="125"/>
      <c r="P68" s="125"/>
      <c r="Q68" s="125"/>
      <c r="R68" s="125"/>
      <c r="S68" s="125"/>
      <c r="T68" s="125"/>
      <c r="U68" s="125"/>
      <c r="V68" s="125"/>
      <c r="W68" s="125"/>
      <c r="X68" s="125"/>
      <c r="Y68" s="125"/>
      <c r="Z68" s="125"/>
      <c r="AA68" s="125"/>
      <c r="AB68" s="125"/>
      <c r="AC68" s="125"/>
      <c r="AD68" s="125"/>
      <c r="AE68" s="125"/>
    </row>
    <row r="69" spans="1:31" outlineLevel="1" x14ac:dyDescent="0.45">
      <c r="A69" s="125"/>
      <c r="B69" s="51" t="s">
        <v>163</v>
      </c>
      <c r="C69" s="52">
        <v>0.17536441074223913</v>
      </c>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row>
    <row r="70" spans="1:31" outlineLevel="1" x14ac:dyDescent="0.45">
      <c r="A70" s="125"/>
      <c r="B70" s="51" t="s">
        <v>164</v>
      </c>
      <c r="C70" s="52">
        <v>9.6383735885680916E-2</v>
      </c>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row>
    <row r="71" spans="1:31" outlineLevel="1" x14ac:dyDescent="0.45">
      <c r="A71" s="125"/>
      <c r="B71" s="51" t="s">
        <v>165</v>
      </c>
      <c r="C71" s="52">
        <v>0.12873894776446981</v>
      </c>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row>
    <row r="72" spans="1:31" outlineLevel="1" x14ac:dyDescent="0.45">
      <c r="A72" s="125"/>
      <c r="B72" s="51" t="s">
        <v>166</v>
      </c>
      <c r="C72" s="52">
        <v>6.2571363947274472E-2</v>
      </c>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row>
    <row r="73" spans="1:31" outlineLevel="1" x14ac:dyDescent="0.45">
      <c r="A73" s="125"/>
      <c r="B73" s="51" t="s">
        <v>167</v>
      </c>
      <c r="C73" s="52">
        <v>0.16745945600817264</v>
      </c>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row>
    <row r="74" spans="1:31" outlineLevel="1" x14ac:dyDescent="0.45">
      <c r="A74" s="125"/>
      <c r="B74" s="51" t="s">
        <v>168</v>
      </c>
      <c r="C74" s="52">
        <v>0.21494018091625328</v>
      </c>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row>
    <row r="75" spans="1:31" outlineLevel="1" x14ac:dyDescent="0.45">
      <c r="A75" s="125"/>
      <c r="B75" s="51" t="s">
        <v>169</v>
      </c>
      <c r="C75" s="52">
        <v>9.8966026587887737E-2</v>
      </c>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row>
    <row r="76" spans="1:31" outlineLevel="1" x14ac:dyDescent="0.45">
      <c r="A76" s="125"/>
      <c r="B76" s="51" t="s">
        <v>170</v>
      </c>
      <c r="C76" s="52">
        <v>0.15408740710438398</v>
      </c>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row>
    <row r="77" spans="1:31" outlineLevel="1" x14ac:dyDescent="0.45">
      <c r="A77" s="125"/>
      <c r="B77" s="51" t="s">
        <v>171</v>
      </c>
      <c r="C77" s="52">
        <v>0.11920569773056494</v>
      </c>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row>
    <row r="78" spans="1:31" outlineLevel="1" x14ac:dyDescent="0.45">
      <c r="A78" s="125"/>
      <c r="B78" s="51" t="s">
        <v>172</v>
      </c>
      <c r="C78" s="52">
        <v>0.15869175811731764</v>
      </c>
      <c r="D78" s="125"/>
      <c r="E78" s="125"/>
      <c r="F78" s="125"/>
      <c r="G78" s="125"/>
      <c r="H78" s="125"/>
      <c r="I78" s="125"/>
      <c r="J78" s="125"/>
      <c r="K78" s="125"/>
      <c r="L78" s="125"/>
      <c r="M78" s="125"/>
      <c r="N78" s="125"/>
      <c r="O78" s="125"/>
      <c r="P78" s="125"/>
      <c r="Q78" s="125"/>
      <c r="R78" s="125"/>
      <c r="S78" s="125"/>
      <c r="T78" s="125"/>
      <c r="U78" s="125"/>
      <c r="V78" s="125"/>
      <c r="W78" s="125"/>
      <c r="X78" s="125"/>
      <c r="Y78" s="125"/>
      <c r="Z78" s="125"/>
      <c r="AA78" s="125"/>
      <c r="AB78" s="125"/>
      <c r="AC78" s="125"/>
      <c r="AD78" s="125"/>
      <c r="AE78" s="125"/>
    </row>
    <row r="79" spans="1:31" outlineLevel="1" x14ac:dyDescent="0.45">
      <c r="A79" s="125"/>
      <c r="B79" s="51" t="s">
        <v>173</v>
      </c>
      <c r="C79" s="52">
        <v>0.11723940133569802</v>
      </c>
      <c r="D79" s="125"/>
      <c r="E79" s="125"/>
      <c r="F79" s="125"/>
      <c r="G79" s="125"/>
      <c r="H79" s="125"/>
      <c r="I79" s="125"/>
      <c r="J79" s="125"/>
      <c r="K79" s="125"/>
      <c r="L79" s="125"/>
      <c r="M79" s="125"/>
      <c r="N79" s="125"/>
      <c r="O79" s="125"/>
      <c r="P79" s="125"/>
      <c r="Q79" s="125"/>
      <c r="R79" s="125"/>
      <c r="S79" s="125"/>
      <c r="T79" s="125"/>
      <c r="U79" s="125"/>
      <c r="V79" s="125"/>
      <c r="W79" s="125"/>
      <c r="X79" s="125"/>
      <c r="Y79" s="125"/>
      <c r="Z79" s="125"/>
      <c r="AA79" s="125"/>
      <c r="AB79" s="125"/>
      <c r="AC79" s="125"/>
      <c r="AD79" s="125"/>
      <c r="AE79" s="125"/>
    </row>
    <row r="80" spans="1:31" outlineLevel="1" x14ac:dyDescent="0.45">
      <c r="A80" s="125"/>
      <c r="B80" s="51" t="s">
        <v>174</v>
      </c>
      <c r="C80" s="52">
        <v>9.8260383439113419E-2</v>
      </c>
      <c r="D80" s="125"/>
      <c r="E80" s="125"/>
      <c r="F80" s="125"/>
      <c r="G80" s="125"/>
      <c r="H80" s="125"/>
      <c r="I80" s="125"/>
      <c r="J80" s="125"/>
      <c r="K80" s="125"/>
      <c r="L80" s="125"/>
      <c r="M80" s="125"/>
      <c r="N80" s="125"/>
      <c r="O80" s="125"/>
      <c r="P80" s="125"/>
      <c r="Q80" s="125"/>
      <c r="R80" s="125"/>
      <c r="S80" s="125"/>
      <c r="T80" s="125"/>
      <c r="U80" s="125"/>
      <c r="V80" s="125"/>
      <c r="W80" s="125"/>
      <c r="X80" s="125"/>
      <c r="Y80" s="125"/>
      <c r="Z80" s="125"/>
      <c r="AA80" s="125"/>
      <c r="AB80" s="125"/>
      <c r="AC80" s="125"/>
      <c r="AD80" s="125"/>
      <c r="AE80" s="125"/>
    </row>
    <row r="81" spans="1:31" outlineLevel="1" x14ac:dyDescent="0.45">
      <c r="A81" s="125"/>
      <c r="B81" s="51" t="s">
        <v>175</v>
      </c>
      <c r="C81" s="52">
        <v>0.13786027867913725</v>
      </c>
      <c r="D81" s="125"/>
      <c r="E81" s="125"/>
      <c r="F81" s="125"/>
      <c r="G81" s="125"/>
      <c r="H81" s="125"/>
      <c r="I81" s="125"/>
      <c r="J81" s="125"/>
      <c r="K81" s="125"/>
      <c r="L81" s="125"/>
      <c r="M81" s="125"/>
      <c r="N81" s="125"/>
      <c r="O81" s="125"/>
      <c r="P81" s="125"/>
      <c r="Q81" s="125"/>
      <c r="R81" s="125"/>
      <c r="S81" s="125"/>
      <c r="T81" s="125"/>
      <c r="U81" s="125"/>
      <c r="V81" s="125"/>
      <c r="W81" s="125"/>
      <c r="X81" s="125"/>
      <c r="Y81" s="125"/>
      <c r="Z81" s="125"/>
      <c r="AA81" s="125"/>
      <c r="AB81" s="125"/>
      <c r="AC81" s="125"/>
      <c r="AD81" s="125"/>
      <c r="AE81" s="125"/>
    </row>
    <row r="82" spans="1:31" outlineLevel="1" x14ac:dyDescent="0.45">
      <c r="A82" s="125"/>
      <c r="B82" s="51" t="s">
        <v>176</v>
      </c>
      <c r="C82" s="52">
        <v>0.1152762730227519</v>
      </c>
      <c r="D82" s="125"/>
      <c r="E82" s="125"/>
      <c r="F82" s="125"/>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row>
    <row r="83" spans="1:31" outlineLevel="1" x14ac:dyDescent="0.45">
      <c r="A83" s="125"/>
      <c r="B83" s="51" t="s">
        <v>177</v>
      </c>
      <c r="C83" s="52">
        <v>0.1042834677970737</v>
      </c>
      <c r="D83" s="125"/>
      <c r="E83" s="125"/>
      <c r="F83" s="125"/>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row>
    <row r="84" spans="1:31" outlineLevel="1" x14ac:dyDescent="0.45">
      <c r="A84" s="125"/>
      <c r="B84" s="51" t="s">
        <v>178</v>
      </c>
      <c r="C84" s="52">
        <v>0.15980650089111431</v>
      </c>
      <c r="D84" s="125"/>
      <c r="E84" s="125"/>
      <c r="F84" s="125"/>
      <c r="G84" s="125"/>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row>
    <row r="85" spans="1:31" outlineLevel="1" x14ac:dyDescent="0.45">
      <c r="A85" s="125"/>
      <c r="B85" s="51" t="s">
        <v>179</v>
      </c>
      <c r="C85" s="52">
        <v>0.11725435044139824</v>
      </c>
      <c r="D85" s="125"/>
      <c r="E85" s="125"/>
      <c r="F85" s="125"/>
      <c r="G85" s="125"/>
      <c r="H85" s="125"/>
      <c r="I85" s="125"/>
      <c r="J85" s="125"/>
      <c r="K85" s="125"/>
      <c r="L85" s="125"/>
      <c r="M85" s="125"/>
      <c r="N85" s="125"/>
      <c r="O85" s="125"/>
      <c r="P85" s="125"/>
      <c r="Q85" s="125"/>
      <c r="R85" s="125"/>
      <c r="S85" s="125"/>
      <c r="T85" s="125"/>
      <c r="U85" s="125"/>
      <c r="V85" s="125"/>
      <c r="W85" s="125"/>
      <c r="X85" s="125"/>
      <c r="Y85" s="125"/>
      <c r="Z85" s="125"/>
      <c r="AA85" s="125"/>
      <c r="AB85" s="125"/>
      <c r="AC85" s="125"/>
      <c r="AD85" s="125"/>
      <c r="AE85" s="125"/>
    </row>
    <row r="86" spans="1:31" outlineLevel="1" x14ac:dyDescent="0.45">
      <c r="A86" s="125"/>
      <c r="B86" s="51" t="s">
        <v>180</v>
      </c>
      <c r="C86" s="52">
        <v>0.13401309336435593</v>
      </c>
      <c r="D86" s="125"/>
      <c r="E86" s="125"/>
      <c r="F86" s="125"/>
      <c r="G86" s="125"/>
      <c r="H86" s="125"/>
      <c r="I86" s="125"/>
      <c r="J86" s="125"/>
      <c r="K86" s="125"/>
      <c r="L86" s="125"/>
      <c r="M86" s="125"/>
      <c r="N86" s="125"/>
      <c r="O86" s="125"/>
      <c r="P86" s="125"/>
      <c r="Q86" s="125"/>
      <c r="R86" s="125"/>
      <c r="S86" s="125"/>
      <c r="T86" s="125"/>
      <c r="U86" s="125"/>
      <c r="V86" s="125"/>
      <c r="W86" s="125"/>
      <c r="X86" s="125"/>
      <c r="Y86" s="125"/>
      <c r="Z86" s="125"/>
      <c r="AA86" s="125"/>
      <c r="AB86" s="125"/>
      <c r="AC86" s="125"/>
      <c r="AD86" s="125"/>
      <c r="AE86" s="125"/>
    </row>
    <row r="87" spans="1:31" outlineLevel="1" x14ac:dyDescent="0.45">
      <c r="A87" s="125"/>
      <c r="B87" s="51" t="s">
        <v>181</v>
      </c>
      <c r="C87" s="52">
        <v>0.12611661523469223</v>
      </c>
      <c r="D87" s="125"/>
      <c r="E87" s="125"/>
      <c r="F87" s="125"/>
      <c r="G87" s="125"/>
      <c r="H87" s="125"/>
      <c r="I87" s="125"/>
      <c r="J87" s="125"/>
      <c r="K87" s="125"/>
      <c r="L87" s="125"/>
      <c r="M87" s="125"/>
      <c r="N87" s="125"/>
      <c r="O87" s="125"/>
      <c r="P87" s="125"/>
      <c r="Q87" s="125"/>
      <c r="R87" s="125"/>
      <c r="S87" s="125"/>
      <c r="T87" s="125"/>
      <c r="U87" s="125"/>
      <c r="V87" s="125"/>
      <c r="W87" s="125"/>
      <c r="X87" s="125"/>
      <c r="Y87" s="125"/>
      <c r="Z87" s="125"/>
      <c r="AA87" s="125"/>
      <c r="AB87" s="125"/>
      <c r="AC87" s="125"/>
      <c r="AD87" s="125"/>
      <c r="AE87" s="125"/>
    </row>
    <row r="88" spans="1:31" x14ac:dyDescent="0.45">
      <c r="A88" s="125"/>
      <c r="B88" s="176"/>
      <c r="C88" s="176"/>
      <c r="D88" s="177"/>
      <c r="E88" s="125"/>
      <c r="F88" s="125"/>
      <c r="G88" s="125"/>
      <c r="H88" s="125"/>
      <c r="I88" s="125"/>
      <c r="J88" s="125"/>
      <c r="K88" s="125"/>
      <c r="L88" s="125"/>
      <c r="M88" s="125"/>
      <c r="N88" s="125"/>
      <c r="O88" s="125"/>
      <c r="P88" s="125"/>
      <c r="Q88" s="125"/>
      <c r="R88" s="125"/>
      <c r="S88" s="125"/>
      <c r="T88" s="125"/>
      <c r="U88" s="125"/>
      <c r="V88" s="125"/>
      <c r="W88" s="125"/>
      <c r="X88" s="125"/>
      <c r="Y88" s="125"/>
      <c r="Z88" s="125"/>
      <c r="AA88" s="125"/>
      <c r="AB88" s="125"/>
      <c r="AC88" s="125"/>
      <c r="AD88" s="125"/>
      <c r="AE88" s="125"/>
    </row>
    <row r="89" spans="1:31" s="24" customFormat="1" ht="15.75" customHeight="1" x14ac:dyDescent="0.35">
      <c r="A89" s="141"/>
      <c r="B89" s="236"/>
      <c r="C89" s="236"/>
      <c r="D89" s="236"/>
      <c r="E89" s="236"/>
      <c r="F89" s="236"/>
      <c r="G89" s="236"/>
      <c r="H89" s="236"/>
      <c r="I89" s="236"/>
      <c r="J89" s="236"/>
      <c r="K89" s="236"/>
      <c r="L89" s="236"/>
      <c r="M89" s="141"/>
      <c r="N89" s="141"/>
      <c r="O89" s="141"/>
      <c r="P89" s="141"/>
      <c r="Q89" s="141"/>
      <c r="R89" s="141"/>
      <c r="S89" s="141"/>
      <c r="T89" s="141"/>
      <c r="U89" s="141"/>
      <c r="V89" s="141"/>
      <c r="W89" s="141"/>
      <c r="X89" s="141"/>
      <c r="Y89" s="141"/>
      <c r="Z89" s="141"/>
      <c r="AA89" s="141"/>
      <c r="AB89" s="141"/>
      <c r="AC89" s="141"/>
      <c r="AD89" s="141"/>
      <c r="AE89" s="141"/>
    </row>
    <row r="90" spans="1:31" x14ac:dyDescent="0.45">
      <c r="A90" s="125"/>
      <c r="B90" s="176"/>
      <c r="C90" s="176"/>
      <c r="D90" s="177"/>
      <c r="E90" s="125"/>
      <c r="F90" s="125"/>
      <c r="G90" s="125"/>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row>
    <row r="91" spans="1:31" x14ac:dyDescent="0.45">
      <c r="A91" s="125"/>
      <c r="B91" s="228" t="s">
        <v>123</v>
      </c>
      <c r="C91" s="229"/>
      <c r="D91" s="125"/>
      <c r="E91" s="125"/>
      <c r="F91" s="125"/>
      <c r="G91" s="125"/>
      <c r="H91" s="125"/>
      <c r="I91" s="125"/>
      <c r="J91" s="125"/>
      <c r="K91" s="125"/>
      <c r="L91" s="125"/>
      <c r="M91" s="125"/>
      <c r="N91" s="125"/>
      <c r="O91" s="125"/>
      <c r="P91" s="125"/>
      <c r="Q91" s="125"/>
      <c r="R91" s="125"/>
      <c r="S91" s="125"/>
      <c r="T91" s="125"/>
      <c r="U91" s="125"/>
      <c r="V91" s="125"/>
      <c r="W91" s="125"/>
      <c r="X91" s="125"/>
      <c r="Y91" s="125"/>
      <c r="Z91" s="125"/>
      <c r="AA91" s="125"/>
      <c r="AB91" s="125"/>
      <c r="AC91" s="125"/>
      <c r="AD91" s="125"/>
      <c r="AE91" s="125"/>
    </row>
    <row r="92" spans="1:31" ht="115.5" customHeight="1" x14ac:dyDescent="0.45">
      <c r="A92" s="125"/>
      <c r="B92" s="46" t="s">
        <v>37</v>
      </c>
      <c r="C92" s="113" t="s">
        <v>42</v>
      </c>
      <c r="D92" s="125"/>
      <c r="E92" s="125"/>
      <c r="F92" s="125"/>
      <c r="G92" s="125"/>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row>
    <row r="93" spans="1:31" x14ac:dyDescent="0.45">
      <c r="A93" s="125"/>
      <c r="B93" s="47" t="s">
        <v>44</v>
      </c>
      <c r="C93" s="48">
        <v>0.15519310951841239</v>
      </c>
      <c r="D93" s="125"/>
      <c r="E93" s="125"/>
      <c r="F93" s="125"/>
      <c r="G93" s="125"/>
      <c r="H93" s="125"/>
      <c r="I93" s="125"/>
      <c r="J93" s="125"/>
      <c r="K93" s="125"/>
      <c r="L93" s="125"/>
      <c r="M93" s="125"/>
      <c r="N93" s="125"/>
      <c r="O93" s="125"/>
      <c r="P93" s="125"/>
      <c r="Q93" s="125"/>
      <c r="R93" s="125"/>
      <c r="S93" s="125"/>
      <c r="T93" s="125"/>
      <c r="U93" s="125"/>
      <c r="V93" s="125"/>
      <c r="W93" s="125"/>
      <c r="X93" s="125"/>
      <c r="Y93" s="125"/>
      <c r="Z93" s="125"/>
      <c r="AA93" s="125"/>
      <c r="AB93" s="125"/>
      <c r="AC93" s="125"/>
      <c r="AD93" s="125"/>
      <c r="AE93" s="125"/>
    </row>
    <row r="94" spans="1:31" x14ac:dyDescent="0.45">
      <c r="A94" s="125"/>
      <c r="B94" s="49" t="s">
        <v>124</v>
      </c>
      <c r="C94" s="50">
        <v>0.15070246519818131</v>
      </c>
      <c r="D94" s="125"/>
      <c r="E94" s="125"/>
      <c r="F94" s="125"/>
      <c r="G94" s="125"/>
      <c r="H94" s="125"/>
      <c r="I94" s="125"/>
      <c r="J94" s="125"/>
      <c r="K94" s="125"/>
      <c r="L94" s="125"/>
      <c r="M94" s="125"/>
      <c r="N94" s="125"/>
      <c r="O94" s="125"/>
      <c r="P94" s="125"/>
      <c r="Q94" s="125"/>
      <c r="R94" s="125"/>
      <c r="S94" s="125"/>
      <c r="T94" s="125"/>
      <c r="U94" s="125"/>
      <c r="V94" s="125"/>
      <c r="W94" s="125"/>
      <c r="X94" s="125"/>
      <c r="Y94" s="125"/>
      <c r="Z94" s="125"/>
      <c r="AA94" s="125"/>
      <c r="AB94" s="125"/>
      <c r="AC94" s="125"/>
      <c r="AD94" s="125"/>
      <c r="AE94" s="125"/>
    </row>
    <row r="95" spans="1:31" x14ac:dyDescent="0.45">
      <c r="A95" s="125"/>
      <c r="B95" s="51" t="s">
        <v>38</v>
      </c>
      <c r="C95" s="52">
        <v>0.13970976493508858</v>
      </c>
      <c r="D95" s="125"/>
      <c r="E95" s="125"/>
      <c r="F95" s="125"/>
      <c r="G95" s="125"/>
      <c r="H95" s="125"/>
      <c r="I95" s="125"/>
      <c r="J95" s="125"/>
      <c r="K95" s="125"/>
      <c r="L95" s="125"/>
      <c r="M95" s="125"/>
      <c r="N95" s="125"/>
      <c r="O95" s="125"/>
      <c r="P95" s="125"/>
      <c r="Q95" s="125"/>
      <c r="R95" s="125"/>
      <c r="S95" s="125"/>
      <c r="T95" s="125"/>
      <c r="U95" s="125"/>
      <c r="V95" s="125"/>
      <c r="W95" s="125"/>
      <c r="X95" s="125"/>
      <c r="Y95" s="125"/>
      <c r="Z95" s="125"/>
      <c r="AA95" s="125"/>
      <c r="AB95" s="125"/>
      <c r="AC95" s="125"/>
      <c r="AD95" s="125"/>
      <c r="AE95" s="125"/>
    </row>
    <row r="96" spans="1:31" x14ac:dyDescent="0.45">
      <c r="A96" s="125"/>
      <c r="B96" s="51" t="s">
        <v>125</v>
      </c>
      <c r="C96" s="52">
        <v>8.8888888888888892E-2</v>
      </c>
      <c r="D96" s="125"/>
      <c r="E96" s="125"/>
      <c r="F96" s="125"/>
      <c r="G96" s="125"/>
      <c r="H96" s="125"/>
      <c r="I96" s="125"/>
      <c r="J96" s="125"/>
      <c r="K96" s="125"/>
      <c r="L96" s="125"/>
      <c r="M96" s="125"/>
      <c r="N96" s="125"/>
      <c r="O96" s="125"/>
      <c r="P96" s="125"/>
      <c r="Q96" s="125"/>
      <c r="R96" s="125"/>
      <c r="S96" s="125"/>
      <c r="T96" s="125"/>
      <c r="U96" s="125"/>
      <c r="V96" s="125"/>
      <c r="W96" s="125"/>
      <c r="X96" s="125"/>
      <c r="Y96" s="125"/>
      <c r="Z96" s="125"/>
      <c r="AA96" s="125"/>
      <c r="AB96" s="125"/>
      <c r="AC96" s="125"/>
      <c r="AD96" s="125"/>
      <c r="AE96" s="125"/>
    </row>
    <row r="97" spans="1:31" x14ac:dyDescent="0.45">
      <c r="A97" s="125"/>
      <c r="B97" s="51" t="s">
        <v>126</v>
      </c>
      <c r="C97" s="52">
        <v>0.15912596401028278</v>
      </c>
      <c r="D97" s="125"/>
      <c r="E97" s="125"/>
      <c r="F97" s="125"/>
      <c r="G97" s="125"/>
      <c r="H97" s="125"/>
      <c r="I97" s="125"/>
      <c r="J97" s="125"/>
      <c r="K97" s="125"/>
      <c r="L97" s="125"/>
      <c r="M97" s="125"/>
      <c r="N97" s="125"/>
      <c r="O97" s="125"/>
      <c r="P97" s="125"/>
      <c r="Q97" s="125"/>
      <c r="R97" s="125"/>
      <c r="S97" s="125"/>
      <c r="T97" s="125"/>
      <c r="U97" s="125"/>
      <c r="V97" s="125"/>
      <c r="W97" s="125"/>
      <c r="X97" s="125"/>
      <c r="Y97" s="125"/>
      <c r="Z97" s="125"/>
      <c r="AA97" s="125"/>
      <c r="AB97" s="125"/>
      <c r="AC97" s="125"/>
      <c r="AD97" s="125"/>
      <c r="AE97" s="125"/>
    </row>
    <row r="98" spans="1:31" x14ac:dyDescent="0.45">
      <c r="A98" s="125"/>
      <c r="B98" s="51" t="s">
        <v>127</v>
      </c>
      <c r="C98" s="52">
        <v>0.17143837325349301</v>
      </c>
      <c r="D98" s="125"/>
      <c r="E98" s="125"/>
      <c r="F98" s="125"/>
      <c r="G98" s="125"/>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row>
    <row r="99" spans="1:31" x14ac:dyDescent="0.45">
      <c r="A99" s="125"/>
      <c r="B99" s="51" t="s">
        <v>128</v>
      </c>
      <c r="C99" s="52">
        <v>9.3710578482609483E-2</v>
      </c>
      <c r="D99" s="125"/>
      <c r="E99" s="125"/>
      <c r="F99" s="125"/>
      <c r="G99" s="125"/>
      <c r="H99" s="125"/>
      <c r="I99" s="125"/>
      <c r="J99" s="125"/>
      <c r="K99" s="125"/>
      <c r="L99" s="125"/>
      <c r="M99" s="125"/>
      <c r="N99" s="125"/>
      <c r="O99" s="125"/>
      <c r="P99" s="125"/>
      <c r="Q99" s="125"/>
      <c r="R99" s="125"/>
      <c r="S99" s="125"/>
      <c r="T99" s="125"/>
      <c r="U99" s="125"/>
      <c r="V99" s="125"/>
      <c r="W99" s="125"/>
      <c r="X99" s="125"/>
      <c r="Y99" s="125"/>
      <c r="Z99" s="125"/>
      <c r="AA99" s="125"/>
      <c r="AB99" s="125"/>
      <c r="AC99" s="125"/>
      <c r="AD99" s="125"/>
      <c r="AE99" s="125"/>
    </row>
    <row r="100" spans="1:31" x14ac:dyDescent="0.45">
      <c r="A100" s="125"/>
      <c r="B100" s="51" t="s">
        <v>129</v>
      </c>
      <c r="C100" s="52">
        <v>0.15994962216624686</v>
      </c>
      <c r="D100" s="125"/>
      <c r="E100" s="125"/>
      <c r="F100" s="125"/>
      <c r="G100" s="125"/>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row>
    <row r="101" spans="1:31" x14ac:dyDescent="0.45">
      <c r="A101" s="125"/>
      <c r="B101" s="51" t="s">
        <v>130</v>
      </c>
      <c r="C101" s="52">
        <v>0.14000936411322643</v>
      </c>
      <c r="D101" s="125"/>
      <c r="E101" s="125"/>
      <c r="F101" s="125"/>
      <c r="G101" s="125"/>
      <c r="H101" s="125"/>
      <c r="I101" s="125"/>
      <c r="J101" s="125"/>
      <c r="K101" s="125"/>
      <c r="L101" s="125"/>
      <c r="M101" s="125"/>
      <c r="N101" s="125"/>
      <c r="O101" s="125"/>
      <c r="P101" s="125"/>
      <c r="Q101" s="125"/>
      <c r="R101" s="125"/>
      <c r="S101" s="125"/>
      <c r="T101" s="125"/>
      <c r="U101" s="125"/>
      <c r="V101" s="125"/>
      <c r="W101" s="125"/>
      <c r="X101" s="125"/>
      <c r="Y101" s="125"/>
      <c r="Z101" s="125"/>
      <c r="AA101" s="125"/>
      <c r="AB101" s="125"/>
      <c r="AC101" s="125"/>
      <c r="AD101" s="125"/>
      <c r="AE101" s="125"/>
    </row>
    <row r="102" spans="1:31" x14ac:dyDescent="0.45">
      <c r="A102" s="125"/>
      <c r="B102" s="51" t="s">
        <v>131</v>
      </c>
      <c r="C102" s="52">
        <v>0.15089867667390874</v>
      </c>
      <c r="D102" s="125"/>
      <c r="E102" s="125"/>
      <c r="F102" s="125"/>
      <c r="G102" s="125"/>
      <c r="H102" s="125"/>
      <c r="I102" s="125"/>
      <c r="J102" s="125"/>
      <c r="K102" s="125"/>
      <c r="L102" s="125"/>
      <c r="M102" s="125"/>
      <c r="N102" s="125"/>
      <c r="O102" s="125"/>
      <c r="P102" s="125"/>
      <c r="Q102" s="125"/>
      <c r="R102" s="125"/>
      <c r="S102" s="125"/>
      <c r="T102" s="125"/>
      <c r="U102" s="125"/>
      <c r="V102" s="125"/>
      <c r="W102" s="125"/>
      <c r="X102" s="125"/>
      <c r="Y102" s="125"/>
      <c r="Z102" s="125"/>
      <c r="AA102" s="125"/>
      <c r="AB102" s="125"/>
      <c r="AC102" s="125"/>
      <c r="AD102" s="125"/>
      <c r="AE102" s="125"/>
    </row>
    <row r="103" spans="1:31" x14ac:dyDescent="0.45">
      <c r="A103" s="125"/>
      <c r="B103" s="51" t="s">
        <v>132</v>
      </c>
      <c r="C103" s="52">
        <v>0.15050625372245385</v>
      </c>
      <c r="D103" s="125"/>
      <c r="E103" s="125"/>
      <c r="F103" s="125"/>
      <c r="G103" s="125"/>
      <c r="H103" s="125"/>
      <c r="I103" s="125"/>
      <c r="J103" s="125"/>
      <c r="K103" s="125"/>
      <c r="L103" s="125"/>
      <c r="M103" s="125"/>
      <c r="N103" s="125"/>
      <c r="O103" s="125"/>
      <c r="P103" s="125"/>
      <c r="Q103" s="125"/>
      <c r="R103" s="125"/>
      <c r="S103" s="125"/>
      <c r="T103" s="125"/>
      <c r="U103" s="125"/>
      <c r="V103" s="125"/>
      <c r="W103" s="125"/>
      <c r="X103" s="125"/>
      <c r="Y103" s="125"/>
      <c r="Z103" s="125"/>
      <c r="AA103" s="125"/>
      <c r="AB103" s="125"/>
      <c r="AC103" s="125"/>
      <c r="AD103" s="125"/>
      <c r="AE103" s="125"/>
    </row>
    <row r="104" spans="1:31" x14ac:dyDescent="0.45">
      <c r="A104" s="125"/>
      <c r="B104" s="51" t="s">
        <v>133</v>
      </c>
      <c r="C104" s="52">
        <v>0.12968124233755618</v>
      </c>
      <c r="D104" s="125"/>
      <c r="E104" s="125"/>
      <c r="F104" s="125"/>
      <c r="G104" s="125"/>
      <c r="H104" s="125"/>
      <c r="I104" s="125"/>
      <c r="J104" s="125"/>
      <c r="K104" s="125"/>
      <c r="L104" s="125"/>
      <c r="M104" s="125"/>
      <c r="N104" s="125"/>
      <c r="O104" s="125"/>
      <c r="P104" s="125"/>
      <c r="Q104" s="125"/>
      <c r="R104" s="125"/>
      <c r="S104" s="125"/>
      <c r="T104" s="125"/>
      <c r="U104" s="125"/>
      <c r="V104" s="125"/>
      <c r="W104" s="125"/>
      <c r="X104" s="125"/>
      <c r="Y104" s="125"/>
      <c r="Z104" s="125"/>
      <c r="AA104" s="125"/>
      <c r="AB104" s="125"/>
      <c r="AC104" s="125"/>
      <c r="AD104" s="125"/>
      <c r="AE104" s="125"/>
    </row>
    <row r="105" spans="1:31" x14ac:dyDescent="0.45">
      <c r="A105" s="125"/>
      <c r="B105" s="51" t="s">
        <v>134</v>
      </c>
      <c r="C105" s="52">
        <v>0.14514200298953661</v>
      </c>
      <c r="D105" s="125"/>
      <c r="E105" s="125"/>
      <c r="F105" s="125"/>
      <c r="G105" s="125"/>
      <c r="H105" s="125"/>
      <c r="I105" s="125"/>
      <c r="J105" s="125"/>
      <c r="K105" s="125"/>
      <c r="L105" s="125"/>
      <c r="M105" s="125"/>
      <c r="N105" s="125"/>
      <c r="O105" s="125"/>
      <c r="P105" s="125"/>
      <c r="Q105" s="125"/>
      <c r="R105" s="125"/>
      <c r="S105" s="125"/>
      <c r="T105" s="125"/>
      <c r="U105" s="125"/>
      <c r="V105" s="125"/>
      <c r="W105" s="125"/>
      <c r="X105" s="125"/>
      <c r="Y105" s="125"/>
      <c r="Z105" s="125"/>
      <c r="AA105" s="125"/>
      <c r="AB105" s="125"/>
      <c r="AC105" s="125"/>
      <c r="AD105" s="125"/>
      <c r="AE105" s="125"/>
    </row>
    <row r="106" spans="1:31" x14ac:dyDescent="0.45">
      <c r="A106" s="125"/>
      <c r="B106" s="51" t="s">
        <v>135</v>
      </c>
      <c r="C106" s="52">
        <v>0.16503366612491294</v>
      </c>
      <c r="D106" s="125"/>
      <c r="E106" s="125"/>
      <c r="F106" s="125"/>
      <c r="G106" s="125"/>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row>
    <row r="107" spans="1:31" x14ac:dyDescent="0.45">
      <c r="A107" s="125"/>
      <c r="B107" s="51" t="s">
        <v>136</v>
      </c>
      <c r="C107" s="52">
        <v>0.15760458328829316</v>
      </c>
      <c r="D107" s="125"/>
      <c r="E107" s="125"/>
      <c r="F107" s="125"/>
      <c r="G107" s="125"/>
      <c r="H107" s="125"/>
      <c r="I107" s="125"/>
      <c r="J107" s="125"/>
      <c r="K107" s="125"/>
      <c r="L107" s="125"/>
      <c r="M107" s="125"/>
      <c r="N107" s="125"/>
      <c r="O107" s="125"/>
      <c r="P107" s="125"/>
      <c r="Q107" s="125"/>
      <c r="R107" s="125"/>
      <c r="S107" s="125"/>
      <c r="T107" s="125"/>
      <c r="U107" s="125"/>
      <c r="V107" s="125"/>
      <c r="W107" s="125"/>
      <c r="X107" s="125"/>
      <c r="Y107" s="125"/>
      <c r="Z107" s="125"/>
      <c r="AA107" s="125"/>
      <c r="AB107" s="125"/>
      <c r="AC107" s="125"/>
      <c r="AD107" s="125"/>
      <c r="AE107" s="125"/>
    </row>
    <row r="108" spans="1:31" x14ac:dyDescent="0.45">
      <c r="A108" s="125"/>
      <c r="B108" s="51" t="s">
        <v>137</v>
      </c>
      <c r="C108" s="52">
        <v>0.18148284765769088</v>
      </c>
      <c r="D108" s="125"/>
      <c r="E108" s="125"/>
      <c r="F108" s="125"/>
      <c r="G108" s="125"/>
      <c r="H108" s="125"/>
      <c r="I108" s="125"/>
      <c r="J108" s="125"/>
      <c r="K108" s="125"/>
      <c r="L108" s="125"/>
      <c r="M108" s="125"/>
      <c r="N108" s="125"/>
      <c r="O108" s="125"/>
      <c r="P108" s="125"/>
      <c r="Q108" s="125"/>
      <c r="R108" s="125"/>
      <c r="S108" s="125"/>
      <c r="T108" s="125"/>
      <c r="U108" s="125"/>
      <c r="V108" s="125"/>
      <c r="W108" s="125"/>
      <c r="X108" s="125"/>
      <c r="Y108" s="125"/>
      <c r="Z108" s="125"/>
      <c r="AA108" s="125"/>
      <c r="AB108" s="125"/>
      <c r="AC108" s="125"/>
      <c r="AD108" s="125"/>
      <c r="AE108" s="125"/>
    </row>
    <row r="109" spans="1:31" x14ac:dyDescent="0.45">
      <c r="A109" s="125"/>
      <c r="B109" s="51" t="s">
        <v>138</v>
      </c>
      <c r="C109" s="52">
        <v>0.11969690446463167</v>
      </c>
      <c r="D109" s="125"/>
      <c r="E109" s="125"/>
      <c r="F109" s="125"/>
      <c r="G109" s="125"/>
      <c r="H109" s="125"/>
      <c r="I109" s="125"/>
      <c r="J109" s="125"/>
      <c r="K109" s="125"/>
      <c r="L109" s="125"/>
      <c r="M109" s="125"/>
      <c r="N109" s="125"/>
      <c r="O109" s="125"/>
      <c r="P109" s="125"/>
      <c r="Q109" s="125"/>
      <c r="R109" s="125"/>
      <c r="S109" s="125"/>
      <c r="T109" s="125"/>
      <c r="U109" s="125"/>
      <c r="V109" s="125"/>
      <c r="W109" s="125"/>
      <c r="X109" s="125"/>
      <c r="Y109" s="125"/>
      <c r="Z109" s="125"/>
      <c r="AA109" s="125"/>
      <c r="AB109" s="125"/>
      <c r="AC109" s="125"/>
      <c r="AD109" s="125"/>
      <c r="AE109" s="125"/>
    </row>
    <row r="110" spans="1:31" x14ac:dyDescent="0.45">
      <c r="A110" s="125"/>
      <c r="B110" s="51" t="s">
        <v>139</v>
      </c>
      <c r="C110" s="52">
        <v>8.8125191776618594E-2</v>
      </c>
      <c r="D110" s="125"/>
      <c r="E110" s="125"/>
      <c r="F110" s="125"/>
      <c r="G110" s="125"/>
      <c r="H110" s="125"/>
      <c r="I110" s="125"/>
      <c r="J110" s="125"/>
      <c r="K110" s="125"/>
      <c r="L110" s="125"/>
      <c r="M110" s="125"/>
      <c r="N110" s="125"/>
      <c r="O110" s="125"/>
      <c r="P110" s="125"/>
      <c r="Q110" s="125"/>
      <c r="R110" s="125"/>
      <c r="S110" s="125"/>
      <c r="T110" s="125"/>
      <c r="U110" s="125"/>
      <c r="V110" s="125"/>
      <c r="W110" s="125"/>
      <c r="X110" s="125"/>
      <c r="Y110" s="125"/>
      <c r="Z110" s="125"/>
      <c r="AA110" s="125"/>
      <c r="AB110" s="125"/>
      <c r="AC110" s="125"/>
      <c r="AD110" s="125"/>
      <c r="AE110" s="125"/>
    </row>
    <row r="111" spans="1:31" x14ac:dyDescent="0.45">
      <c r="A111" s="125"/>
      <c r="B111" s="51" t="s">
        <v>140</v>
      </c>
      <c r="C111" s="52">
        <v>0.1337956942638347</v>
      </c>
      <c r="D111" s="125"/>
      <c r="E111" s="125"/>
      <c r="F111" s="125"/>
      <c r="G111" s="125"/>
      <c r="H111" s="125"/>
      <c r="I111" s="125"/>
      <c r="J111" s="125"/>
      <c r="K111" s="125"/>
      <c r="L111" s="125"/>
      <c r="M111" s="125"/>
      <c r="N111" s="125"/>
      <c r="O111" s="125"/>
      <c r="P111" s="125"/>
      <c r="Q111" s="125"/>
      <c r="R111" s="125"/>
      <c r="S111" s="125"/>
      <c r="T111" s="125"/>
      <c r="U111" s="125"/>
      <c r="V111" s="125"/>
      <c r="W111" s="125"/>
      <c r="X111" s="125"/>
      <c r="Y111" s="125"/>
      <c r="Z111" s="125"/>
      <c r="AA111" s="125"/>
      <c r="AB111" s="125"/>
      <c r="AC111" s="125"/>
      <c r="AD111" s="125"/>
      <c r="AE111" s="125"/>
    </row>
    <row r="112" spans="1:31" x14ac:dyDescent="0.45">
      <c r="A112" s="125"/>
      <c r="B112" s="51" t="s">
        <v>141</v>
      </c>
      <c r="C112" s="52">
        <v>9.7895003804209998E-2</v>
      </c>
      <c r="D112" s="125"/>
      <c r="E112" s="125"/>
      <c r="F112" s="125"/>
      <c r="G112" s="125"/>
      <c r="H112" s="125"/>
      <c r="I112" s="125"/>
      <c r="J112" s="125"/>
      <c r="K112" s="125"/>
      <c r="L112" s="125"/>
      <c r="M112" s="125"/>
      <c r="N112" s="125"/>
      <c r="O112" s="125"/>
      <c r="P112" s="125"/>
      <c r="Q112" s="125"/>
      <c r="R112" s="125"/>
      <c r="S112" s="125"/>
      <c r="T112" s="125"/>
      <c r="U112" s="125"/>
      <c r="V112" s="125"/>
      <c r="W112" s="125"/>
      <c r="X112" s="125"/>
      <c r="Y112" s="125"/>
      <c r="Z112" s="125"/>
      <c r="AA112" s="125"/>
      <c r="AB112" s="125"/>
      <c r="AC112" s="125"/>
      <c r="AD112" s="125"/>
      <c r="AE112" s="125"/>
    </row>
    <row r="113" spans="1:31" x14ac:dyDescent="0.45">
      <c r="A113" s="125"/>
      <c r="B113" s="51" t="s">
        <v>142</v>
      </c>
      <c r="C113" s="52">
        <v>0.1258689113803991</v>
      </c>
      <c r="D113" s="125"/>
      <c r="E113" s="125"/>
      <c r="F113" s="125"/>
      <c r="G113" s="125"/>
      <c r="H113" s="125"/>
      <c r="I113" s="125"/>
      <c r="J113" s="125"/>
      <c r="K113" s="125"/>
      <c r="L113" s="125"/>
      <c r="M113" s="125"/>
      <c r="N113" s="125"/>
      <c r="O113" s="125"/>
      <c r="P113" s="125"/>
      <c r="Q113" s="125"/>
      <c r="R113" s="125"/>
      <c r="S113" s="125"/>
      <c r="T113" s="125"/>
      <c r="U113" s="125"/>
      <c r="V113" s="125"/>
      <c r="W113" s="125"/>
      <c r="X113" s="125"/>
      <c r="Y113" s="125"/>
      <c r="Z113" s="125"/>
      <c r="AA113" s="125"/>
      <c r="AB113" s="125"/>
      <c r="AC113" s="125"/>
      <c r="AD113" s="125"/>
      <c r="AE113" s="125"/>
    </row>
    <row r="114" spans="1:31" x14ac:dyDescent="0.45">
      <c r="A114" s="125"/>
      <c r="B114" s="51" t="s">
        <v>143</v>
      </c>
      <c r="C114" s="52">
        <v>0.19210345166683057</v>
      </c>
      <c r="D114" s="125"/>
      <c r="E114" s="125"/>
      <c r="F114" s="125"/>
      <c r="G114" s="125"/>
      <c r="H114" s="125"/>
      <c r="I114" s="125"/>
      <c r="J114" s="125"/>
      <c r="K114" s="125"/>
      <c r="L114" s="125"/>
      <c r="M114" s="125"/>
      <c r="N114" s="125"/>
      <c r="O114" s="125"/>
      <c r="P114" s="125"/>
      <c r="Q114" s="125"/>
      <c r="R114" s="125"/>
      <c r="S114" s="125"/>
      <c r="T114" s="125"/>
      <c r="U114" s="125"/>
      <c r="V114" s="125"/>
      <c r="W114" s="125"/>
      <c r="X114" s="125"/>
      <c r="Y114" s="125"/>
      <c r="Z114" s="125"/>
      <c r="AA114" s="125"/>
      <c r="AB114" s="125"/>
      <c r="AC114" s="125"/>
      <c r="AD114" s="125"/>
      <c r="AE114" s="125"/>
    </row>
    <row r="115" spans="1:31" x14ac:dyDescent="0.45">
      <c r="A115" s="125"/>
      <c r="B115" s="51" t="s">
        <v>144</v>
      </c>
      <c r="C115" s="52">
        <v>0.17615571776155717</v>
      </c>
      <c r="D115" s="125"/>
      <c r="E115" s="125"/>
      <c r="F115" s="125"/>
      <c r="G115" s="125"/>
      <c r="H115" s="125"/>
      <c r="I115" s="125"/>
      <c r="J115" s="125"/>
      <c r="K115" s="125"/>
      <c r="L115" s="125"/>
      <c r="M115" s="125"/>
      <c r="N115" s="125"/>
      <c r="O115" s="125"/>
      <c r="P115" s="125"/>
      <c r="Q115" s="125"/>
      <c r="R115" s="125"/>
      <c r="S115" s="125"/>
      <c r="T115" s="125"/>
      <c r="U115" s="125"/>
      <c r="V115" s="125"/>
      <c r="W115" s="125"/>
      <c r="X115" s="125"/>
      <c r="Y115" s="125"/>
      <c r="Z115" s="125"/>
      <c r="AA115" s="125"/>
      <c r="AB115" s="125"/>
      <c r="AC115" s="125"/>
      <c r="AD115" s="125"/>
      <c r="AE115" s="125"/>
    </row>
    <row r="116" spans="1:31" x14ac:dyDescent="0.45">
      <c r="A116" s="125"/>
      <c r="B116" s="51" t="s">
        <v>145</v>
      </c>
      <c r="C116" s="52">
        <v>9.0909090909090912E-2</v>
      </c>
      <c r="D116" s="125"/>
      <c r="E116" s="125"/>
      <c r="F116" s="125"/>
      <c r="G116" s="125"/>
      <c r="H116" s="125"/>
      <c r="I116" s="125"/>
      <c r="J116" s="125"/>
      <c r="K116" s="125"/>
      <c r="L116" s="125"/>
      <c r="M116" s="125"/>
      <c r="N116" s="125"/>
      <c r="O116" s="125"/>
      <c r="P116" s="125"/>
      <c r="Q116" s="125"/>
      <c r="R116" s="125"/>
      <c r="S116" s="125"/>
      <c r="T116" s="125"/>
      <c r="U116" s="125"/>
      <c r="V116" s="125"/>
      <c r="W116" s="125"/>
      <c r="X116" s="125"/>
      <c r="Y116" s="125"/>
      <c r="Z116" s="125"/>
      <c r="AA116" s="125"/>
      <c r="AB116" s="125"/>
      <c r="AC116" s="125"/>
      <c r="AD116" s="125"/>
      <c r="AE116" s="125"/>
    </row>
    <row r="117" spans="1:31" x14ac:dyDescent="0.45">
      <c r="A117" s="125"/>
      <c r="B117" s="51" t="s">
        <v>146</v>
      </c>
      <c r="C117" s="52">
        <v>0.11368072396048974</v>
      </c>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row>
    <row r="118" spans="1:31" x14ac:dyDescent="0.45">
      <c r="A118" s="125"/>
      <c r="B118" s="51" t="s">
        <v>147</v>
      </c>
      <c r="C118" s="52">
        <v>0.14283228716356386</v>
      </c>
      <c r="D118" s="125"/>
      <c r="E118" s="125"/>
      <c r="F118" s="125"/>
      <c r="G118" s="125"/>
      <c r="H118" s="125"/>
      <c r="I118" s="125"/>
      <c r="J118" s="125"/>
      <c r="K118" s="125"/>
      <c r="L118" s="125"/>
      <c r="M118" s="125"/>
      <c r="N118" s="125"/>
      <c r="O118" s="125"/>
      <c r="P118" s="125"/>
      <c r="Q118" s="125"/>
      <c r="R118" s="125"/>
      <c r="S118" s="125"/>
      <c r="T118" s="125"/>
      <c r="U118" s="125"/>
      <c r="V118" s="125"/>
      <c r="W118" s="125"/>
      <c r="X118" s="125"/>
      <c r="Y118" s="125"/>
      <c r="Z118" s="125"/>
      <c r="AA118" s="125"/>
      <c r="AB118" s="125"/>
      <c r="AC118" s="125"/>
      <c r="AD118" s="125"/>
      <c r="AE118" s="125"/>
    </row>
    <row r="119" spans="1:31" x14ac:dyDescent="0.45">
      <c r="A119" s="125"/>
      <c r="B119" s="51" t="s">
        <v>148</v>
      </c>
      <c r="C119" s="52">
        <v>0.10006373486297004</v>
      </c>
      <c r="D119" s="125"/>
      <c r="E119" s="125"/>
      <c r="F119" s="125"/>
      <c r="G119" s="125"/>
      <c r="H119" s="125"/>
      <c r="I119" s="125"/>
      <c r="J119" s="125"/>
      <c r="K119" s="125"/>
      <c r="L119" s="125"/>
      <c r="M119" s="125"/>
      <c r="N119" s="125"/>
      <c r="O119" s="125"/>
      <c r="P119" s="125"/>
      <c r="Q119" s="125"/>
      <c r="R119" s="125"/>
      <c r="S119" s="125"/>
      <c r="T119" s="125"/>
      <c r="U119" s="125"/>
      <c r="V119" s="125"/>
      <c r="W119" s="125"/>
      <c r="X119" s="125"/>
      <c r="Y119" s="125"/>
      <c r="Z119" s="125"/>
      <c r="AA119" s="125"/>
      <c r="AB119" s="125"/>
      <c r="AC119" s="125"/>
      <c r="AD119" s="125"/>
      <c r="AE119" s="125"/>
    </row>
    <row r="120" spans="1:31" x14ac:dyDescent="0.45">
      <c r="A120" s="125"/>
      <c r="B120" s="51" t="s">
        <v>149</v>
      </c>
      <c r="C120" s="52">
        <v>0.10942249240121581</v>
      </c>
      <c r="D120" s="125"/>
      <c r="E120" s="125"/>
      <c r="F120" s="125"/>
      <c r="G120" s="125"/>
      <c r="H120" s="125"/>
      <c r="I120" s="125"/>
      <c r="J120" s="125"/>
      <c r="K120" s="125"/>
      <c r="L120" s="125"/>
      <c r="M120" s="125"/>
      <c r="N120" s="125"/>
      <c r="O120" s="125"/>
      <c r="P120" s="125"/>
      <c r="Q120" s="125"/>
      <c r="R120" s="125"/>
      <c r="S120" s="125"/>
      <c r="T120" s="125"/>
      <c r="U120" s="125"/>
      <c r="V120" s="125"/>
      <c r="W120" s="125"/>
      <c r="X120" s="125"/>
      <c r="Y120" s="125"/>
      <c r="Z120" s="125"/>
      <c r="AA120" s="125"/>
      <c r="AB120" s="125"/>
      <c r="AC120" s="125"/>
      <c r="AD120" s="125"/>
      <c r="AE120" s="125"/>
    </row>
    <row r="121" spans="1:31" x14ac:dyDescent="0.45">
      <c r="A121" s="125"/>
      <c r="B121" s="51" t="s">
        <v>150</v>
      </c>
      <c r="C121" s="52">
        <v>0.16550366423071769</v>
      </c>
      <c r="D121" s="125"/>
      <c r="E121" s="125"/>
      <c r="F121" s="125"/>
      <c r="G121" s="125"/>
      <c r="H121" s="125"/>
      <c r="I121" s="125"/>
      <c r="J121" s="125"/>
      <c r="K121" s="125"/>
      <c r="L121" s="125"/>
      <c r="M121" s="125"/>
      <c r="N121" s="125"/>
      <c r="O121" s="125"/>
      <c r="P121" s="125"/>
      <c r="Q121" s="125"/>
      <c r="R121" s="125"/>
      <c r="S121" s="125"/>
      <c r="T121" s="125"/>
      <c r="U121" s="125"/>
      <c r="V121" s="125"/>
      <c r="W121" s="125"/>
      <c r="X121" s="125"/>
      <c r="Y121" s="125"/>
      <c r="Z121" s="125"/>
      <c r="AA121" s="125"/>
      <c r="AB121" s="125"/>
      <c r="AC121" s="125"/>
      <c r="AD121" s="125"/>
      <c r="AE121" s="125"/>
    </row>
    <row r="122" spans="1:31" x14ac:dyDescent="0.45">
      <c r="A122" s="125"/>
      <c r="B122" s="51" t="s">
        <v>151</v>
      </c>
      <c r="C122" s="52">
        <v>0.15270100502512562</v>
      </c>
      <c r="D122" s="125"/>
      <c r="E122" s="125"/>
      <c r="F122" s="125"/>
      <c r="G122" s="125"/>
      <c r="H122" s="125"/>
      <c r="I122" s="125"/>
      <c r="J122" s="125"/>
      <c r="K122" s="125"/>
      <c r="L122" s="125"/>
      <c r="M122" s="125"/>
      <c r="N122" s="125"/>
      <c r="O122" s="125"/>
      <c r="P122" s="125"/>
      <c r="Q122" s="125"/>
      <c r="R122" s="125"/>
      <c r="S122" s="125"/>
      <c r="T122" s="125"/>
      <c r="U122" s="125"/>
      <c r="V122" s="125"/>
      <c r="W122" s="125"/>
      <c r="X122" s="125"/>
      <c r="Y122" s="125"/>
      <c r="Z122" s="125"/>
      <c r="AA122" s="125"/>
      <c r="AB122" s="125"/>
      <c r="AC122" s="125"/>
      <c r="AD122" s="125"/>
      <c r="AE122" s="125"/>
    </row>
    <row r="123" spans="1:31" x14ac:dyDescent="0.45">
      <c r="A123" s="125"/>
      <c r="B123" s="51" t="s">
        <v>152</v>
      </c>
      <c r="C123" s="52">
        <v>0.16144287833827894</v>
      </c>
      <c r="D123" s="125"/>
      <c r="E123" s="125"/>
      <c r="F123" s="125"/>
      <c r="G123" s="125"/>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row>
    <row r="124" spans="1:31" x14ac:dyDescent="0.45">
      <c r="A124" s="125"/>
      <c r="B124" s="51" t="s">
        <v>153</v>
      </c>
      <c r="C124" s="52">
        <v>0.20816194875235466</v>
      </c>
      <c r="D124" s="125"/>
      <c r="E124" s="125"/>
      <c r="F124" s="125"/>
      <c r="G124" s="125"/>
      <c r="H124" s="125"/>
      <c r="I124" s="125"/>
      <c r="J124" s="125"/>
      <c r="K124" s="125"/>
      <c r="L124" s="125"/>
      <c r="M124" s="125"/>
      <c r="N124" s="125"/>
      <c r="O124" s="125"/>
      <c r="P124" s="125"/>
      <c r="Q124" s="125"/>
      <c r="R124" s="125"/>
      <c r="S124" s="125"/>
      <c r="T124" s="125"/>
      <c r="U124" s="125"/>
      <c r="V124" s="125"/>
      <c r="W124" s="125"/>
      <c r="X124" s="125"/>
      <c r="Y124" s="125"/>
      <c r="Z124" s="125"/>
      <c r="AA124" s="125"/>
      <c r="AB124" s="125"/>
      <c r="AC124" s="125"/>
      <c r="AD124" s="125"/>
      <c r="AE124" s="125"/>
    </row>
    <row r="125" spans="1:31" x14ac:dyDescent="0.45">
      <c r="A125" s="125"/>
      <c r="B125" s="51" t="s">
        <v>154</v>
      </c>
      <c r="C125" s="52">
        <v>0.1877211878750577</v>
      </c>
      <c r="D125" s="125"/>
      <c r="E125" s="125"/>
      <c r="F125" s="125"/>
      <c r="G125" s="125"/>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row>
    <row r="126" spans="1:31" x14ac:dyDescent="0.45">
      <c r="A126" s="125"/>
      <c r="B126" s="51" t="s">
        <v>155</v>
      </c>
      <c r="C126" s="52">
        <v>6.6079295154185022E-2</v>
      </c>
      <c r="D126" s="125"/>
      <c r="E126" s="125"/>
      <c r="F126" s="125"/>
      <c r="G126" s="125"/>
      <c r="H126" s="125"/>
      <c r="I126" s="125"/>
      <c r="J126" s="125"/>
      <c r="K126" s="125"/>
      <c r="L126" s="125"/>
      <c r="M126" s="125"/>
      <c r="N126" s="125"/>
      <c r="O126" s="125"/>
      <c r="P126" s="125"/>
      <c r="Q126" s="125"/>
      <c r="R126" s="125"/>
      <c r="S126" s="125"/>
      <c r="T126" s="125"/>
      <c r="U126" s="125"/>
      <c r="V126" s="125"/>
      <c r="W126" s="125"/>
      <c r="X126" s="125"/>
      <c r="Y126" s="125"/>
      <c r="Z126" s="125"/>
      <c r="AA126" s="125"/>
      <c r="AB126" s="125"/>
      <c r="AC126" s="125"/>
      <c r="AD126" s="125"/>
      <c r="AE126" s="125"/>
    </row>
    <row r="127" spans="1:31" x14ac:dyDescent="0.45">
      <c r="A127" s="125"/>
      <c r="B127" s="51" t="s">
        <v>156</v>
      </c>
      <c r="C127" s="52">
        <v>0.17339836063067451</v>
      </c>
      <c r="D127" s="125"/>
      <c r="E127" s="125"/>
      <c r="F127" s="125"/>
      <c r="G127" s="125"/>
      <c r="H127" s="125"/>
      <c r="I127" s="125"/>
      <c r="J127" s="125"/>
      <c r="K127" s="125"/>
      <c r="L127" s="125"/>
      <c r="M127" s="125"/>
      <c r="N127" s="125"/>
      <c r="O127" s="125"/>
      <c r="P127" s="125"/>
      <c r="Q127" s="125"/>
      <c r="R127" s="125"/>
      <c r="S127" s="125"/>
      <c r="T127" s="125"/>
      <c r="U127" s="125"/>
      <c r="V127" s="125"/>
      <c r="W127" s="125"/>
      <c r="X127" s="125"/>
      <c r="Y127" s="125"/>
      <c r="Z127" s="125"/>
      <c r="AA127" s="125"/>
      <c r="AB127" s="125"/>
      <c r="AC127" s="125"/>
      <c r="AD127" s="125"/>
      <c r="AE127" s="125"/>
    </row>
    <row r="128" spans="1:31" x14ac:dyDescent="0.45">
      <c r="A128" s="125"/>
      <c r="B128" s="51" t="s">
        <v>157</v>
      </c>
      <c r="C128" s="52">
        <v>0.22299564804315181</v>
      </c>
      <c r="D128" s="125"/>
      <c r="E128" s="125"/>
      <c r="F128" s="125"/>
      <c r="G128" s="125"/>
      <c r="H128" s="125"/>
      <c r="I128" s="125"/>
      <c r="J128" s="125"/>
      <c r="K128" s="125"/>
      <c r="L128" s="125"/>
      <c r="M128" s="125"/>
      <c r="N128" s="125"/>
      <c r="O128" s="125"/>
      <c r="P128" s="125"/>
      <c r="Q128" s="125"/>
      <c r="R128" s="125"/>
      <c r="S128" s="125"/>
      <c r="T128" s="125"/>
      <c r="U128" s="125"/>
      <c r="V128" s="125"/>
      <c r="W128" s="125"/>
      <c r="X128" s="125"/>
      <c r="Y128" s="125"/>
      <c r="Z128" s="125"/>
      <c r="AA128" s="125"/>
      <c r="AB128" s="125"/>
      <c r="AC128" s="125"/>
      <c r="AD128" s="125"/>
      <c r="AE128" s="125"/>
    </row>
    <row r="129" spans="1:31" x14ac:dyDescent="0.45">
      <c r="A129" s="125"/>
      <c r="B129" s="51" t="s">
        <v>158</v>
      </c>
      <c r="C129" s="52">
        <v>8.6686991869918698E-2</v>
      </c>
      <c r="D129" s="125"/>
      <c r="E129" s="125"/>
      <c r="F129" s="125"/>
      <c r="G129" s="125"/>
      <c r="H129" s="125"/>
      <c r="I129" s="125"/>
      <c r="J129" s="125"/>
      <c r="K129" s="125"/>
      <c r="L129" s="125"/>
      <c r="M129" s="125"/>
      <c r="N129" s="125"/>
      <c r="O129" s="125"/>
      <c r="P129" s="125"/>
      <c r="Q129" s="125"/>
      <c r="R129" s="125"/>
      <c r="S129" s="125"/>
      <c r="T129" s="125"/>
      <c r="U129" s="125"/>
      <c r="V129" s="125"/>
      <c r="W129" s="125"/>
      <c r="X129" s="125"/>
      <c r="Y129" s="125"/>
      <c r="Z129" s="125"/>
      <c r="AA129" s="125"/>
      <c r="AB129" s="125"/>
      <c r="AC129" s="125"/>
      <c r="AD129" s="125"/>
      <c r="AE129" s="125"/>
    </row>
    <row r="130" spans="1:31" x14ac:dyDescent="0.45">
      <c r="A130" s="125"/>
      <c r="B130" s="34" t="s">
        <v>159</v>
      </c>
      <c r="C130" s="52">
        <v>0.17763979918175135</v>
      </c>
      <c r="D130" s="125"/>
      <c r="E130" s="125"/>
      <c r="F130" s="125"/>
      <c r="G130" s="125"/>
      <c r="H130" s="125"/>
      <c r="I130" s="125"/>
      <c r="J130" s="125"/>
      <c r="K130" s="125"/>
      <c r="L130" s="125"/>
      <c r="M130" s="125"/>
      <c r="N130" s="125"/>
      <c r="O130" s="125"/>
      <c r="P130" s="125"/>
      <c r="Q130" s="125"/>
      <c r="R130" s="125"/>
      <c r="S130" s="125"/>
      <c r="T130" s="125"/>
      <c r="U130" s="125"/>
      <c r="V130" s="125"/>
      <c r="W130" s="125"/>
      <c r="X130" s="125"/>
      <c r="Y130" s="125"/>
      <c r="Z130" s="125"/>
      <c r="AA130" s="125"/>
      <c r="AB130" s="125"/>
      <c r="AC130" s="125"/>
      <c r="AD130" s="125"/>
      <c r="AE130" s="125"/>
    </row>
    <row r="131" spans="1:31" x14ac:dyDescent="0.45">
      <c r="A131" s="125"/>
      <c r="B131" s="51" t="s">
        <v>160</v>
      </c>
      <c r="C131" s="52">
        <v>0.19377051885671992</v>
      </c>
      <c r="D131" s="125"/>
      <c r="E131" s="125"/>
      <c r="F131" s="125"/>
      <c r="G131" s="125"/>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row>
    <row r="132" spans="1:31" x14ac:dyDescent="0.45">
      <c r="A132" s="125"/>
      <c r="B132" s="51" t="s">
        <v>161</v>
      </c>
      <c r="C132" s="52">
        <v>0.13100944081336238</v>
      </c>
      <c r="D132" s="125"/>
      <c r="E132" s="125"/>
      <c r="F132" s="125"/>
      <c r="G132" s="125"/>
      <c r="H132" s="125"/>
      <c r="I132" s="125"/>
      <c r="J132" s="125"/>
      <c r="K132" s="125"/>
      <c r="L132" s="125"/>
      <c r="M132" s="125"/>
      <c r="N132" s="125"/>
      <c r="O132" s="125"/>
      <c r="P132" s="125"/>
      <c r="Q132" s="125"/>
      <c r="R132" s="125"/>
      <c r="S132" s="125"/>
      <c r="T132" s="125"/>
      <c r="U132" s="125"/>
      <c r="V132" s="125"/>
      <c r="W132" s="125"/>
      <c r="X132" s="125"/>
      <c r="Y132" s="125"/>
      <c r="Z132" s="125"/>
      <c r="AA132" s="125"/>
      <c r="AB132" s="125"/>
      <c r="AC132" s="125"/>
      <c r="AD132" s="125"/>
      <c r="AE132" s="125"/>
    </row>
    <row r="133" spans="1:31" x14ac:dyDescent="0.45">
      <c r="A133" s="125"/>
      <c r="B133" s="51" t="s">
        <v>162</v>
      </c>
      <c r="C133" s="52">
        <v>0.18460762280420126</v>
      </c>
      <c r="D133" s="125"/>
      <c r="E133" s="125"/>
      <c r="F133" s="125"/>
      <c r="G133" s="125"/>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row>
    <row r="134" spans="1:31" x14ac:dyDescent="0.45">
      <c r="A134" s="125"/>
      <c r="B134" s="51" t="s">
        <v>163</v>
      </c>
      <c r="C134" s="52">
        <v>0.16633711451070177</v>
      </c>
      <c r="D134" s="125"/>
      <c r="E134" s="125"/>
      <c r="F134" s="125"/>
      <c r="G134" s="125"/>
      <c r="H134" s="125"/>
      <c r="I134" s="125"/>
      <c r="J134" s="125"/>
      <c r="K134" s="125"/>
      <c r="L134" s="125"/>
      <c r="M134" s="125"/>
      <c r="N134" s="125"/>
      <c r="O134" s="125"/>
      <c r="P134" s="125"/>
      <c r="Q134" s="125"/>
      <c r="R134" s="125"/>
      <c r="S134" s="125"/>
      <c r="T134" s="125"/>
      <c r="U134" s="125"/>
      <c r="V134" s="125"/>
      <c r="W134" s="125"/>
      <c r="X134" s="125"/>
      <c r="Y134" s="125"/>
      <c r="Z134" s="125"/>
      <c r="AA134" s="125"/>
      <c r="AB134" s="125"/>
      <c r="AC134" s="125"/>
      <c r="AD134" s="125"/>
      <c r="AE134" s="125"/>
    </row>
    <row r="135" spans="1:31" x14ac:dyDescent="0.45">
      <c r="A135" s="125"/>
      <c r="B135" s="51" t="s">
        <v>164</v>
      </c>
      <c r="C135" s="52">
        <v>0.16496843779511905</v>
      </c>
      <c r="D135" s="125"/>
      <c r="E135" s="125"/>
      <c r="F135" s="125"/>
      <c r="G135" s="125"/>
      <c r="H135" s="125"/>
      <c r="I135" s="125"/>
      <c r="J135" s="125"/>
      <c r="K135" s="125"/>
      <c r="L135" s="125"/>
      <c r="M135" s="125"/>
      <c r="N135" s="125"/>
      <c r="O135" s="125"/>
      <c r="P135" s="125"/>
      <c r="Q135" s="125"/>
      <c r="R135" s="125"/>
      <c r="S135" s="125"/>
      <c r="T135" s="125"/>
      <c r="U135" s="125"/>
      <c r="V135" s="125"/>
      <c r="W135" s="125"/>
      <c r="X135" s="125"/>
      <c r="Y135" s="125"/>
      <c r="Z135" s="125"/>
      <c r="AA135" s="125"/>
      <c r="AB135" s="125"/>
      <c r="AC135" s="125"/>
      <c r="AD135" s="125"/>
      <c r="AE135" s="125"/>
    </row>
    <row r="136" spans="1:31" x14ac:dyDescent="0.45">
      <c r="A136" s="125"/>
      <c r="B136" s="51" t="s">
        <v>165</v>
      </c>
      <c r="C136" s="52">
        <v>0.20260363222767563</v>
      </c>
      <c r="D136" s="125"/>
      <c r="E136" s="125"/>
      <c r="F136" s="125"/>
      <c r="G136" s="125"/>
      <c r="H136" s="125"/>
      <c r="I136" s="125"/>
      <c r="J136" s="125"/>
      <c r="K136" s="125"/>
      <c r="L136" s="125"/>
      <c r="M136" s="125"/>
      <c r="N136" s="125"/>
      <c r="O136" s="125"/>
      <c r="P136" s="125"/>
      <c r="Q136" s="125"/>
      <c r="R136" s="125"/>
      <c r="S136" s="125"/>
      <c r="T136" s="125"/>
      <c r="U136" s="125"/>
      <c r="V136" s="125"/>
      <c r="W136" s="125"/>
      <c r="X136" s="125"/>
      <c r="Y136" s="125"/>
      <c r="Z136" s="125"/>
      <c r="AA136" s="125"/>
      <c r="AB136" s="125"/>
      <c r="AC136" s="125"/>
      <c r="AD136" s="125"/>
      <c r="AE136" s="125"/>
    </row>
    <row r="137" spans="1:31" x14ac:dyDescent="0.45">
      <c r="A137" s="125"/>
      <c r="B137" s="51" t="s">
        <v>166</v>
      </c>
      <c r="C137" s="52">
        <v>0.1353403291473135</v>
      </c>
      <c r="D137" s="125"/>
      <c r="E137" s="125"/>
      <c r="F137" s="125"/>
      <c r="G137" s="125"/>
      <c r="H137" s="125"/>
      <c r="I137" s="125"/>
      <c r="J137" s="125"/>
      <c r="K137" s="125"/>
      <c r="L137" s="125"/>
      <c r="M137" s="125"/>
      <c r="N137" s="125"/>
      <c r="O137" s="125"/>
      <c r="P137" s="125"/>
      <c r="Q137" s="125"/>
      <c r="R137" s="125"/>
      <c r="S137" s="125"/>
      <c r="T137" s="125"/>
      <c r="U137" s="125"/>
      <c r="V137" s="125"/>
      <c r="W137" s="125"/>
      <c r="X137" s="125"/>
      <c r="Y137" s="125"/>
      <c r="Z137" s="125"/>
      <c r="AA137" s="125"/>
      <c r="AB137" s="125"/>
      <c r="AC137" s="125"/>
      <c r="AD137" s="125"/>
      <c r="AE137" s="125"/>
    </row>
    <row r="138" spans="1:31" x14ac:dyDescent="0.45">
      <c r="A138" s="125"/>
      <c r="B138" s="51" t="s">
        <v>167</v>
      </c>
      <c r="C138" s="52">
        <v>0.21585393294544988</v>
      </c>
      <c r="D138" s="125"/>
      <c r="E138" s="125"/>
      <c r="F138" s="125"/>
      <c r="G138" s="125"/>
      <c r="H138" s="125"/>
      <c r="I138" s="125"/>
      <c r="J138" s="125"/>
      <c r="K138" s="125"/>
      <c r="L138" s="125"/>
      <c r="M138" s="125"/>
      <c r="N138" s="125"/>
      <c r="O138" s="125"/>
      <c r="P138" s="125"/>
      <c r="Q138" s="125"/>
      <c r="R138" s="125"/>
      <c r="S138" s="125"/>
      <c r="T138" s="125"/>
      <c r="U138" s="125"/>
      <c r="V138" s="125"/>
      <c r="W138" s="125"/>
      <c r="X138" s="125"/>
      <c r="Y138" s="125"/>
      <c r="Z138" s="125"/>
      <c r="AA138" s="125"/>
      <c r="AB138" s="125"/>
      <c r="AC138" s="125"/>
      <c r="AD138" s="125"/>
      <c r="AE138" s="125"/>
    </row>
    <row r="139" spans="1:31" x14ac:dyDescent="0.45">
      <c r="A139" s="125"/>
      <c r="B139" s="51" t="s">
        <v>168</v>
      </c>
      <c r="C139" s="52">
        <v>0.1657053141745452</v>
      </c>
      <c r="D139" s="125"/>
      <c r="E139" s="125"/>
      <c r="F139" s="125"/>
      <c r="G139" s="125"/>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row>
    <row r="140" spans="1:31" x14ac:dyDescent="0.45">
      <c r="A140" s="125"/>
      <c r="B140" s="51" t="s">
        <v>169</v>
      </c>
      <c r="C140" s="52">
        <v>6.354515050167224E-2</v>
      </c>
      <c r="D140" s="125"/>
      <c r="E140" s="125"/>
      <c r="F140" s="125"/>
      <c r="G140" s="125"/>
      <c r="H140" s="125"/>
      <c r="I140" s="125"/>
      <c r="J140" s="125"/>
      <c r="K140" s="125"/>
      <c r="L140" s="125"/>
      <c r="M140" s="125"/>
      <c r="N140" s="125"/>
      <c r="O140" s="125"/>
      <c r="P140" s="125"/>
      <c r="Q140" s="125"/>
      <c r="R140" s="125"/>
      <c r="S140" s="125"/>
      <c r="T140" s="125"/>
      <c r="U140" s="125"/>
      <c r="V140" s="125"/>
      <c r="W140" s="125"/>
      <c r="X140" s="125"/>
      <c r="Y140" s="125"/>
      <c r="Z140" s="125"/>
      <c r="AA140" s="125"/>
      <c r="AB140" s="125"/>
      <c r="AC140" s="125"/>
      <c r="AD140" s="125"/>
      <c r="AE140" s="125"/>
    </row>
    <row r="141" spans="1:31" x14ac:dyDescent="0.45">
      <c r="A141" s="125"/>
      <c r="B141" s="51" t="s">
        <v>170</v>
      </c>
      <c r="C141" s="52">
        <v>0.14497001998667555</v>
      </c>
      <c r="D141" s="125"/>
      <c r="E141" s="125"/>
      <c r="F141" s="125"/>
      <c r="G141" s="125"/>
      <c r="H141" s="125"/>
      <c r="I141" s="125"/>
      <c r="J141" s="125"/>
      <c r="K141" s="125"/>
      <c r="L141" s="125"/>
      <c r="M141" s="125"/>
      <c r="N141" s="125"/>
      <c r="O141" s="125"/>
      <c r="P141" s="125"/>
      <c r="Q141" s="125"/>
      <c r="R141" s="125"/>
      <c r="S141" s="125"/>
      <c r="T141" s="125"/>
      <c r="U141" s="125"/>
      <c r="V141" s="125"/>
      <c r="W141" s="125"/>
      <c r="X141" s="125"/>
      <c r="Y141" s="125"/>
      <c r="Z141" s="125"/>
      <c r="AA141" s="125"/>
      <c r="AB141" s="125"/>
      <c r="AC141" s="125"/>
      <c r="AD141" s="125"/>
      <c r="AE141" s="125"/>
    </row>
    <row r="142" spans="1:31" x14ac:dyDescent="0.45">
      <c r="A142" s="125"/>
      <c r="B142" s="51" t="s">
        <v>171</v>
      </c>
      <c r="C142" s="52">
        <v>0.14169731455138435</v>
      </c>
      <c r="D142" s="125"/>
      <c r="E142" s="125"/>
      <c r="F142" s="125"/>
      <c r="G142" s="125"/>
      <c r="H142" s="125"/>
      <c r="I142" s="125"/>
      <c r="J142" s="125"/>
      <c r="K142" s="125"/>
      <c r="L142" s="125"/>
      <c r="M142" s="125"/>
      <c r="N142" s="125"/>
      <c r="O142" s="125"/>
      <c r="P142" s="125"/>
      <c r="Q142" s="125"/>
      <c r="R142" s="125"/>
      <c r="S142" s="125"/>
      <c r="T142" s="125"/>
      <c r="U142" s="125"/>
      <c r="V142" s="125"/>
      <c r="W142" s="125"/>
      <c r="X142" s="125"/>
      <c r="Y142" s="125"/>
      <c r="Z142" s="125"/>
      <c r="AA142" s="125"/>
      <c r="AB142" s="125"/>
      <c r="AC142" s="125"/>
      <c r="AD142" s="125"/>
      <c r="AE142" s="125"/>
    </row>
    <row r="143" spans="1:31" x14ac:dyDescent="0.45">
      <c r="A143" s="125"/>
      <c r="B143" s="51" t="s">
        <v>172</v>
      </c>
      <c r="C143" s="52">
        <v>0.15638996583284651</v>
      </c>
      <c r="D143" s="125"/>
      <c r="E143" s="125"/>
      <c r="F143" s="125"/>
      <c r="G143" s="125"/>
      <c r="H143" s="125"/>
      <c r="I143" s="125"/>
      <c r="J143" s="125"/>
      <c r="K143" s="125"/>
      <c r="L143" s="125"/>
      <c r="M143" s="125"/>
      <c r="N143" s="125"/>
      <c r="O143" s="125"/>
      <c r="P143" s="125"/>
      <c r="Q143" s="125"/>
      <c r="R143" s="125"/>
      <c r="S143" s="125"/>
      <c r="T143" s="125"/>
      <c r="U143" s="125"/>
      <c r="V143" s="125"/>
      <c r="W143" s="125"/>
      <c r="X143" s="125"/>
      <c r="Y143" s="125"/>
      <c r="Z143" s="125"/>
      <c r="AA143" s="125"/>
      <c r="AB143" s="125"/>
      <c r="AC143" s="125"/>
      <c r="AD143" s="125"/>
      <c r="AE143" s="125"/>
    </row>
    <row r="144" spans="1:31" x14ac:dyDescent="0.45">
      <c r="A144" s="125"/>
      <c r="B144" s="51" t="s">
        <v>173</v>
      </c>
      <c r="C144" s="52">
        <v>0.11951114086906406</v>
      </c>
      <c r="D144" s="125"/>
      <c r="E144" s="125"/>
      <c r="F144" s="125"/>
      <c r="G144" s="125"/>
      <c r="H144" s="125"/>
      <c r="I144" s="125"/>
      <c r="J144" s="125"/>
      <c r="K144" s="125"/>
      <c r="L144" s="125"/>
      <c r="M144" s="125"/>
      <c r="N144" s="125"/>
      <c r="O144" s="125"/>
      <c r="P144" s="125"/>
      <c r="Q144" s="125"/>
      <c r="R144" s="125"/>
      <c r="S144" s="125"/>
      <c r="T144" s="125"/>
      <c r="U144" s="125"/>
      <c r="V144" s="125"/>
      <c r="W144" s="125"/>
      <c r="X144" s="125"/>
      <c r="Y144" s="125"/>
      <c r="Z144" s="125"/>
      <c r="AA144" s="125"/>
      <c r="AB144" s="125"/>
      <c r="AC144" s="125"/>
      <c r="AD144" s="125"/>
      <c r="AE144" s="125"/>
    </row>
    <row r="145" spans="1:31" x14ac:dyDescent="0.45">
      <c r="A145" s="125"/>
      <c r="B145" s="51" t="s">
        <v>174</v>
      </c>
      <c r="C145" s="52">
        <v>0.19100733690263733</v>
      </c>
      <c r="D145" s="125"/>
      <c r="E145" s="125"/>
      <c r="F145" s="125"/>
      <c r="G145" s="125"/>
      <c r="H145" s="125"/>
      <c r="I145" s="125"/>
      <c r="J145" s="125"/>
      <c r="K145" s="125"/>
      <c r="L145" s="125"/>
      <c r="M145" s="125"/>
      <c r="N145" s="125"/>
      <c r="O145" s="125"/>
      <c r="P145" s="125"/>
      <c r="Q145" s="125"/>
      <c r="R145" s="125"/>
      <c r="S145" s="125"/>
      <c r="T145" s="125"/>
      <c r="U145" s="125"/>
      <c r="V145" s="125"/>
      <c r="W145" s="125"/>
      <c r="X145" s="125"/>
      <c r="Y145" s="125"/>
      <c r="Z145" s="125"/>
      <c r="AA145" s="125"/>
      <c r="AB145" s="125"/>
      <c r="AC145" s="125"/>
      <c r="AD145" s="125"/>
      <c r="AE145" s="125"/>
    </row>
    <row r="146" spans="1:31" x14ac:dyDescent="0.45">
      <c r="A146" s="125"/>
      <c r="B146" s="51" t="s">
        <v>175</v>
      </c>
      <c r="C146" s="52">
        <v>0.12960503320517303</v>
      </c>
      <c r="D146" s="125"/>
      <c r="E146" s="125"/>
      <c r="F146" s="125"/>
      <c r="G146" s="125"/>
      <c r="H146" s="125"/>
      <c r="I146" s="125"/>
      <c r="J146" s="125"/>
      <c r="K146" s="125"/>
      <c r="L146" s="125"/>
      <c r="M146" s="125"/>
      <c r="N146" s="125"/>
      <c r="O146" s="125"/>
      <c r="P146" s="125"/>
      <c r="Q146" s="125"/>
      <c r="R146" s="125"/>
      <c r="S146" s="125"/>
      <c r="T146" s="125"/>
      <c r="U146" s="125"/>
      <c r="V146" s="125"/>
      <c r="W146" s="125"/>
      <c r="X146" s="125"/>
      <c r="Y146" s="125"/>
      <c r="Z146" s="125"/>
      <c r="AA146" s="125"/>
      <c r="AB146" s="125"/>
      <c r="AC146" s="125"/>
      <c r="AD146" s="125"/>
      <c r="AE146" s="125"/>
    </row>
    <row r="147" spans="1:31" x14ac:dyDescent="0.45">
      <c r="A147" s="125"/>
      <c r="B147" s="51" t="s">
        <v>176</v>
      </c>
      <c r="C147" s="52">
        <v>9.8958333333333329E-2</v>
      </c>
      <c r="D147" s="125"/>
      <c r="E147" s="125"/>
      <c r="F147" s="125"/>
      <c r="G147" s="125"/>
      <c r="H147" s="125"/>
      <c r="I147" s="125"/>
      <c r="J147" s="125"/>
      <c r="K147" s="125"/>
      <c r="L147" s="125"/>
      <c r="M147" s="125"/>
      <c r="N147" s="125"/>
      <c r="O147" s="125"/>
      <c r="P147" s="125"/>
      <c r="Q147" s="125"/>
      <c r="R147" s="125"/>
      <c r="S147" s="125"/>
      <c r="T147" s="125"/>
      <c r="U147" s="125"/>
      <c r="V147" s="125"/>
      <c r="W147" s="125"/>
      <c r="X147" s="125"/>
      <c r="Y147" s="125"/>
      <c r="Z147" s="125"/>
      <c r="AA147" s="125"/>
      <c r="AB147" s="125"/>
      <c r="AC147" s="125"/>
      <c r="AD147" s="125"/>
      <c r="AE147" s="125"/>
    </row>
    <row r="148" spans="1:31" x14ac:dyDescent="0.45">
      <c r="A148" s="125"/>
      <c r="B148" s="51" t="s">
        <v>177</v>
      </c>
      <c r="C148" s="52">
        <v>9.0438556177532006E-2</v>
      </c>
      <c r="D148" s="125"/>
      <c r="E148" s="125"/>
      <c r="F148" s="125"/>
      <c r="G148" s="125"/>
      <c r="H148" s="125"/>
      <c r="I148" s="125"/>
      <c r="J148" s="125"/>
      <c r="K148" s="125"/>
      <c r="L148" s="125"/>
      <c r="M148" s="125"/>
      <c r="N148" s="125"/>
      <c r="O148" s="125"/>
      <c r="P148" s="125"/>
      <c r="Q148" s="125"/>
      <c r="R148" s="125"/>
      <c r="S148" s="125"/>
      <c r="T148" s="125"/>
      <c r="U148" s="125"/>
      <c r="V148" s="125"/>
      <c r="W148" s="125"/>
      <c r="X148" s="125"/>
      <c r="Y148" s="125"/>
      <c r="Z148" s="125"/>
      <c r="AA148" s="125"/>
      <c r="AB148" s="125"/>
      <c r="AC148" s="125"/>
      <c r="AD148" s="125"/>
      <c r="AE148" s="125"/>
    </row>
    <row r="149" spans="1:31" x14ac:dyDescent="0.45">
      <c r="A149" s="125"/>
      <c r="B149" s="51" t="s">
        <v>178</v>
      </c>
      <c r="C149" s="52">
        <v>0.12366517395797451</v>
      </c>
      <c r="D149" s="125"/>
      <c r="E149" s="125"/>
      <c r="F149" s="125"/>
      <c r="G149" s="125"/>
      <c r="H149" s="125"/>
      <c r="I149" s="125"/>
      <c r="J149" s="125"/>
      <c r="K149" s="125"/>
      <c r="L149" s="125"/>
      <c r="M149" s="125"/>
      <c r="N149" s="125"/>
      <c r="O149" s="125"/>
      <c r="P149" s="125"/>
      <c r="Q149" s="125"/>
      <c r="R149" s="125"/>
      <c r="S149" s="125"/>
      <c r="T149" s="125"/>
      <c r="U149" s="125"/>
      <c r="V149" s="125"/>
      <c r="W149" s="125"/>
      <c r="X149" s="125"/>
      <c r="Y149" s="125"/>
      <c r="Z149" s="125"/>
      <c r="AA149" s="125"/>
      <c r="AB149" s="125"/>
      <c r="AC149" s="125"/>
      <c r="AD149" s="125"/>
      <c r="AE149" s="125"/>
    </row>
    <row r="150" spans="1:31" x14ac:dyDescent="0.45">
      <c r="A150" s="125"/>
      <c r="B150" s="51" t="s">
        <v>179</v>
      </c>
      <c r="C150" s="52">
        <v>0.15686499057418207</v>
      </c>
      <c r="D150" s="125"/>
      <c r="E150" s="125"/>
      <c r="F150" s="125"/>
      <c r="G150" s="125"/>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row>
    <row r="151" spans="1:31" x14ac:dyDescent="0.45">
      <c r="A151" s="125"/>
      <c r="B151" s="51" t="s">
        <v>180</v>
      </c>
      <c r="C151" s="52">
        <v>0.20366750078198312</v>
      </c>
      <c r="D151" s="125"/>
      <c r="E151" s="125"/>
      <c r="F151" s="125"/>
      <c r="G151" s="125"/>
      <c r="H151" s="125"/>
      <c r="I151" s="125"/>
      <c r="J151" s="125"/>
      <c r="K151" s="125"/>
      <c r="L151" s="125"/>
      <c r="M151" s="125"/>
      <c r="N151" s="125"/>
      <c r="O151" s="125"/>
      <c r="P151" s="125"/>
      <c r="Q151" s="125"/>
      <c r="R151" s="125"/>
      <c r="S151" s="125"/>
      <c r="T151" s="125"/>
      <c r="U151" s="125"/>
      <c r="V151" s="125"/>
      <c r="W151" s="125"/>
      <c r="X151" s="125"/>
      <c r="Y151" s="125"/>
      <c r="Z151" s="125"/>
      <c r="AA151" s="125"/>
      <c r="AB151" s="125"/>
      <c r="AC151" s="125"/>
      <c r="AD151" s="125"/>
      <c r="AE151" s="125"/>
    </row>
    <row r="152" spans="1:31" x14ac:dyDescent="0.45">
      <c r="A152" s="125"/>
      <c r="B152" s="51" t="s">
        <v>181</v>
      </c>
      <c r="C152" s="52">
        <v>0.19910435448706618</v>
      </c>
      <c r="D152" s="125"/>
      <c r="E152" s="125"/>
      <c r="F152" s="125"/>
      <c r="G152" s="125"/>
      <c r="H152" s="125"/>
      <c r="I152" s="125"/>
      <c r="J152" s="125"/>
      <c r="K152" s="125"/>
      <c r="L152" s="125"/>
      <c r="M152" s="125"/>
      <c r="N152" s="125"/>
      <c r="O152" s="125"/>
      <c r="P152" s="125"/>
      <c r="Q152" s="125"/>
      <c r="R152" s="125"/>
      <c r="S152" s="125"/>
      <c r="T152" s="125"/>
      <c r="U152" s="125"/>
      <c r="V152" s="125"/>
      <c r="W152" s="125"/>
      <c r="X152" s="125"/>
      <c r="Y152" s="125"/>
      <c r="Z152" s="125"/>
      <c r="AA152" s="125"/>
      <c r="AB152" s="125"/>
      <c r="AC152" s="125"/>
      <c r="AD152" s="125"/>
      <c r="AE152" s="125"/>
    </row>
    <row r="153" spans="1:31" x14ac:dyDescent="0.45">
      <c r="A153" s="125"/>
      <c r="B153" s="176"/>
      <c r="C153" s="176"/>
      <c r="D153" s="177"/>
      <c r="E153" s="125"/>
      <c r="F153" s="125"/>
      <c r="G153" s="125"/>
      <c r="H153" s="125"/>
      <c r="I153" s="125"/>
      <c r="J153" s="125"/>
      <c r="K153" s="125"/>
      <c r="L153" s="125"/>
      <c r="M153" s="125"/>
      <c r="N153" s="125"/>
      <c r="O153" s="125"/>
      <c r="P153" s="125"/>
      <c r="Q153" s="125"/>
      <c r="R153" s="125"/>
      <c r="S153" s="125"/>
      <c r="T153" s="125"/>
      <c r="U153" s="125"/>
      <c r="V153" s="125"/>
      <c r="W153" s="125"/>
      <c r="X153" s="125"/>
      <c r="Y153" s="125"/>
      <c r="Z153" s="125"/>
      <c r="AA153" s="125"/>
      <c r="AB153" s="125"/>
      <c r="AC153" s="125"/>
      <c r="AD153" s="125"/>
      <c r="AE153" s="125"/>
    </row>
    <row r="154" spans="1:31" s="24" customFormat="1" ht="25" x14ac:dyDescent="0.35">
      <c r="A154" s="141"/>
      <c r="B154" s="178"/>
      <c r="C154" s="178"/>
      <c r="D154" s="178"/>
      <c r="E154" s="178"/>
      <c r="F154" s="178"/>
      <c r="G154" s="178"/>
      <c r="H154" s="178"/>
      <c r="I154" s="178"/>
      <c r="J154" s="178"/>
      <c r="K154" s="178"/>
      <c r="L154" s="178"/>
      <c r="M154" s="141"/>
      <c r="N154" s="141"/>
      <c r="O154" s="141"/>
      <c r="P154" s="141"/>
      <c r="Q154" s="141"/>
      <c r="R154" s="141"/>
      <c r="S154" s="141"/>
      <c r="T154" s="141"/>
      <c r="U154" s="141"/>
      <c r="V154" s="141"/>
      <c r="W154" s="141"/>
      <c r="X154" s="141"/>
      <c r="Y154" s="141"/>
      <c r="Z154" s="141"/>
      <c r="AA154" s="141"/>
      <c r="AB154" s="141"/>
      <c r="AC154" s="141"/>
      <c r="AD154" s="141"/>
      <c r="AE154" s="141"/>
    </row>
    <row r="155" spans="1:31" x14ac:dyDescent="0.45">
      <c r="A155" s="125"/>
      <c r="B155" s="176"/>
      <c r="C155" s="176"/>
      <c r="D155" s="177"/>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5"/>
      <c r="AA155" s="125"/>
      <c r="AB155" s="125"/>
      <c r="AC155" s="125"/>
      <c r="AD155" s="125"/>
      <c r="AE155" s="125"/>
    </row>
    <row r="156" spans="1:31" x14ac:dyDescent="0.45">
      <c r="A156" s="125"/>
      <c r="B156" s="228" t="s">
        <v>123</v>
      </c>
      <c r="C156" s="229"/>
      <c r="D156" s="125"/>
      <c r="E156" s="125"/>
      <c r="F156" s="125"/>
      <c r="G156" s="125"/>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row>
    <row r="157" spans="1:31" ht="93" customHeight="1" x14ac:dyDescent="0.45">
      <c r="A157" s="125"/>
      <c r="B157" s="46" t="s">
        <v>37</v>
      </c>
      <c r="C157" s="113" t="s">
        <v>45</v>
      </c>
      <c r="D157" s="125"/>
      <c r="E157" s="125"/>
      <c r="F157" s="125"/>
      <c r="G157" s="125"/>
      <c r="H157" s="125"/>
      <c r="I157" s="125"/>
      <c r="J157" s="125"/>
      <c r="K157" s="125"/>
      <c r="L157" s="125"/>
      <c r="M157" s="125"/>
      <c r="N157" s="125"/>
      <c r="O157" s="125"/>
      <c r="P157" s="125"/>
      <c r="Q157" s="125"/>
      <c r="R157" s="125"/>
      <c r="S157" s="125"/>
      <c r="T157" s="125"/>
      <c r="U157" s="125"/>
      <c r="V157" s="125"/>
      <c r="W157" s="125"/>
      <c r="X157" s="125"/>
      <c r="Y157" s="125"/>
      <c r="Z157" s="125"/>
      <c r="AA157" s="125"/>
      <c r="AB157" s="125"/>
      <c r="AC157" s="125"/>
      <c r="AD157" s="125"/>
      <c r="AE157" s="125"/>
    </row>
    <row r="158" spans="1:31" x14ac:dyDescent="0.45">
      <c r="A158" s="125"/>
      <c r="B158" s="47" t="s">
        <v>44</v>
      </c>
      <c r="C158" s="48">
        <v>3.3692556643078214E-2</v>
      </c>
      <c r="D158" s="125"/>
      <c r="E158" s="125"/>
      <c r="F158" s="125"/>
      <c r="G158" s="125"/>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row>
    <row r="159" spans="1:31" x14ac:dyDescent="0.45">
      <c r="A159" s="125"/>
      <c r="B159" s="49" t="s">
        <v>124</v>
      </c>
      <c r="C159" s="50">
        <v>3.8183239537264407E-2</v>
      </c>
      <c r="D159" s="125"/>
      <c r="E159" s="125"/>
      <c r="F159" s="125"/>
      <c r="G159" s="125"/>
      <c r="H159" s="125"/>
      <c r="I159" s="125"/>
      <c r="J159" s="125"/>
      <c r="K159" s="125"/>
      <c r="L159" s="125"/>
      <c r="M159" s="125"/>
      <c r="N159" s="125"/>
      <c r="O159" s="125"/>
      <c r="P159" s="125"/>
      <c r="Q159" s="125"/>
      <c r="R159" s="125"/>
      <c r="S159" s="125"/>
      <c r="T159" s="125"/>
      <c r="U159" s="125"/>
      <c r="V159" s="125"/>
      <c r="W159" s="125"/>
      <c r="X159" s="125"/>
      <c r="Y159" s="125"/>
      <c r="Z159" s="125"/>
      <c r="AA159" s="125"/>
      <c r="AB159" s="125"/>
      <c r="AC159" s="125"/>
      <c r="AD159" s="125"/>
      <c r="AE159" s="125"/>
    </row>
    <row r="160" spans="1:31" x14ac:dyDescent="0.45">
      <c r="A160" s="125"/>
      <c r="B160" s="51" t="s">
        <v>38</v>
      </c>
      <c r="C160" s="52">
        <v>2.8504435821141112E-2</v>
      </c>
      <c r="D160" s="125"/>
      <c r="E160" s="125"/>
      <c r="F160" s="125"/>
      <c r="G160" s="125"/>
      <c r="H160" s="125"/>
      <c r="I160" s="125"/>
      <c r="J160" s="125"/>
      <c r="K160" s="125"/>
      <c r="L160" s="125"/>
      <c r="M160" s="125"/>
      <c r="N160" s="125"/>
      <c r="O160" s="125"/>
      <c r="P160" s="125"/>
      <c r="Q160" s="125"/>
      <c r="R160" s="125"/>
      <c r="S160" s="125"/>
      <c r="T160" s="125"/>
      <c r="U160" s="125"/>
      <c r="V160" s="125"/>
      <c r="W160" s="125"/>
      <c r="X160" s="125"/>
      <c r="Y160" s="125"/>
      <c r="Z160" s="125"/>
      <c r="AA160" s="125"/>
      <c r="AB160" s="125"/>
      <c r="AC160" s="125"/>
      <c r="AD160" s="125"/>
      <c r="AE160" s="125"/>
    </row>
    <row r="161" spans="1:31" x14ac:dyDescent="0.45">
      <c r="A161" s="125"/>
      <c r="B161" s="51" t="s">
        <v>125</v>
      </c>
      <c r="C161" s="52" t="s">
        <v>87</v>
      </c>
      <c r="D161" s="125"/>
      <c r="E161" s="125"/>
      <c r="F161" s="125"/>
      <c r="G161" s="125"/>
      <c r="H161" s="125"/>
      <c r="I161" s="125"/>
      <c r="J161" s="125"/>
      <c r="K161" s="125"/>
      <c r="L161" s="125"/>
      <c r="M161" s="125"/>
      <c r="N161" s="125"/>
      <c r="O161" s="125"/>
      <c r="P161" s="125"/>
      <c r="Q161" s="125"/>
      <c r="R161" s="125"/>
      <c r="S161" s="125"/>
      <c r="T161" s="125"/>
      <c r="U161" s="125"/>
      <c r="V161" s="125"/>
      <c r="W161" s="125"/>
      <c r="X161" s="125"/>
      <c r="Y161" s="125"/>
      <c r="Z161" s="125"/>
      <c r="AA161" s="125"/>
      <c r="AB161" s="125"/>
      <c r="AC161" s="125"/>
      <c r="AD161" s="125"/>
      <c r="AE161" s="125"/>
    </row>
    <row r="162" spans="1:31" x14ac:dyDescent="0.45">
      <c r="A162" s="125" t="s">
        <v>1</v>
      </c>
      <c r="B162" s="51" t="s">
        <v>126</v>
      </c>
      <c r="C162" s="52">
        <v>8.4589975585236246E-2</v>
      </c>
      <c r="D162" s="125"/>
      <c r="E162" s="125"/>
      <c r="F162" s="125"/>
      <c r="G162" s="125"/>
      <c r="H162" s="125"/>
      <c r="I162" s="125"/>
      <c r="J162" s="125"/>
      <c r="K162" s="125"/>
      <c r="L162" s="125"/>
      <c r="M162" s="125"/>
      <c r="N162" s="125"/>
      <c r="O162" s="125"/>
      <c r="P162" s="125"/>
      <c r="Q162" s="125"/>
      <c r="R162" s="125"/>
      <c r="S162" s="125"/>
      <c r="T162" s="125"/>
      <c r="U162" s="125"/>
      <c r="V162" s="125"/>
      <c r="W162" s="125"/>
      <c r="X162" s="125"/>
      <c r="Y162" s="125"/>
      <c r="Z162" s="125"/>
      <c r="AA162" s="125"/>
      <c r="AB162" s="125"/>
      <c r="AC162" s="125"/>
      <c r="AD162" s="125"/>
      <c r="AE162" s="125"/>
    </row>
    <row r="163" spans="1:31" x14ac:dyDescent="0.45">
      <c r="A163" s="125"/>
      <c r="B163" s="51" t="s">
        <v>127</v>
      </c>
      <c r="C163" s="52">
        <v>4.9730746772205278E-2</v>
      </c>
      <c r="D163" s="125"/>
      <c r="E163" s="125"/>
      <c r="F163" s="125"/>
      <c r="G163" s="125"/>
      <c r="H163" s="125"/>
      <c r="I163" s="125"/>
      <c r="J163" s="125"/>
      <c r="K163" s="125"/>
      <c r="L163" s="125"/>
      <c r="M163" s="125"/>
      <c r="N163" s="125"/>
      <c r="O163" s="125"/>
      <c r="P163" s="125"/>
      <c r="Q163" s="125"/>
      <c r="R163" s="125"/>
      <c r="S163" s="125"/>
      <c r="T163" s="125"/>
      <c r="U163" s="125"/>
      <c r="V163" s="125"/>
      <c r="W163" s="125"/>
      <c r="X163" s="125"/>
      <c r="Y163" s="125"/>
      <c r="Z163" s="125"/>
      <c r="AA163" s="125"/>
      <c r="AB163" s="125"/>
      <c r="AC163" s="125"/>
      <c r="AD163" s="125"/>
      <c r="AE163" s="125"/>
    </row>
    <row r="164" spans="1:31" x14ac:dyDescent="0.45">
      <c r="A164" s="125"/>
      <c r="B164" s="51" t="s">
        <v>128</v>
      </c>
      <c r="C164" s="52">
        <v>6.3563028477014283E-2</v>
      </c>
      <c r="D164" s="125"/>
      <c r="E164" s="125"/>
      <c r="F164" s="125"/>
      <c r="G164" s="125"/>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row>
    <row r="165" spans="1:31" x14ac:dyDescent="0.45">
      <c r="A165" s="125"/>
      <c r="B165" s="51" t="s">
        <v>129</v>
      </c>
      <c r="C165" s="52">
        <v>5.7678013973539465E-2</v>
      </c>
      <c r="D165" s="125"/>
      <c r="E165" s="125"/>
      <c r="F165" s="125"/>
      <c r="G165" s="125"/>
      <c r="H165" s="125"/>
      <c r="I165" s="125"/>
      <c r="J165" s="125"/>
      <c r="K165" s="125"/>
      <c r="L165" s="125"/>
      <c r="M165" s="125"/>
      <c r="N165" s="125"/>
      <c r="O165" s="125"/>
      <c r="P165" s="125"/>
      <c r="Q165" s="125"/>
      <c r="R165" s="125"/>
      <c r="S165" s="125"/>
      <c r="T165" s="125"/>
      <c r="U165" s="125"/>
      <c r="V165" s="125"/>
      <c r="W165" s="125"/>
      <c r="X165" s="125"/>
      <c r="Y165" s="125"/>
      <c r="Z165" s="125"/>
      <c r="AA165" s="125"/>
      <c r="AB165" s="125"/>
      <c r="AC165" s="125"/>
      <c r="AD165" s="125"/>
      <c r="AE165" s="125"/>
    </row>
    <row r="166" spans="1:31" x14ac:dyDescent="0.45">
      <c r="A166" s="125"/>
      <c r="B166" s="51" t="s">
        <v>130</v>
      </c>
      <c r="C166" s="52">
        <v>4.1480219389345825E-2</v>
      </c>
      <c r="D166" s="125"/>
      <c r="E166" s="125"/>
      <c r="F166" s="125"/>
      <c r="G166" s="125"/>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row>
    <row r="167" spans="1:31" x14ac:dyDescent="0.45">
      <c r="A167" s="125"/>
      <c r="B167" s="51" t="s">
        <v>131</v>
      </c>
      <c r="C167" s="52">
        <v>5.119074115290452E-2</v>
      </c>
      <c r="D167" s="125"/>
      <c r="E167" s="125"/>
      <c r="F167" s="125"/>
      <c r="G167" s="125"/>
      <c r="H167" s="125"/>
      <c r="I167" s="125"/>
      <c r="J167" s="125"/>
      <c r="K167" s="125"/>
      <c r="L167" s="125"/>
      <c r="M167" s="125"/>
      <c r="N167" s="125"/>
      <c r="O167" s="125"/>
      <c r="P167" s="125"/>
      <c r="Q167" s="125"/>
      <c r="R167" s="125"/>
      <c r="S167" s="125"/>
      <c r="T167" s="125"/>
      <c r="U167" s="125"/>
      <c r="V167" s="125"/>
      <c r="W167" s="125"/>
      <c r="X167" s="125"/>
      <c r="Y167" s="125"/>
      <c r="Z167" s="125"/>
      <c r="AA167" s="125"/>
      <c r="AB167" s="125"/>
      <c r="AC167" s="125"/>
      <c r="AD167" s="125"/>
      <c r="AE167" s="125"/>
    </row>
    <row r="168" spans="1:31" x14ac:dyDescent="0.45">
      <c r="A168" s="125"/>
      <c r="B168" s="51" t="s">
        <v>132</v>
      </c>
      <c r="C168" s="52">
        <v>3.2002774624795054E-2</v>
      </c>
      <c r="D168" s="125"/>
      <c r="E168" s="125"/>
      <c r="F168" s="125"/>
      <c r="G168" s="125"/>
      <c r="H168" s="125"/>
      <c r="I168" s="125"/>
      <c r="J168" s="125"/>
      <c r="K168" s="125"/>
      <c r="L168" s="125"/>
      <c r="M168" s="125"/>
      <c r="N168" s="125"/>
      <c r="O168" s="125"/>
      <c r="P168" s="125"/>
      <c r="Q168" s="125"/>
      <c r="R168" s="125"/>
      <c r="S168" s="125"/>
      <c r="T168" s="125"/>
      <c r="U168" s="125"/>
      <c r="V168" s="125"/>
      <c r="W168" s="125"/>
      <c r="X168" s="125"/>
      <c r="Y168" s="125"/>
      <c r="Z168" s="125"/>
      <c r="AA168" s="125"/>
      <c r="AB168" s="125"/>
      <c r="AC168" s="125"/>
      <c r="AD168" s="125"/>
      <c r="AE168" s="125"/>
    </row>
    <row r="169" spans="1:31" x14ac:dyDescent="0.45">
      <c r="A169" s="125"/>
      <c r="B169" s="51" t="s">
        <v>133</v>
      </c>
      <c r="C169" s="52">
        <v>3.6054427913727122E-2</v>
      </c>
      <c r="D169" s="125"/>
      <c r="E169" s="125"/>
      <c r="F169" s="125"/>
      <c r="G169" s="125"/>
      <c r="H169" s="125"/>
      <c r="I169" s="125"/>
      <c r="J169" s="125"/>
      <c r="K169" s="125"/>
      <c r="L169" s="125"/>
      <c r="M169" s="125"/>
      <c r="N169" s="125"/>
      <c r="O169" s="125"/>
      <c r="P169" s="125"/>
      <c r="Q169" s="125"/>
      <c r="R169" s="125"/>
      <c r="S169" s="125"/>
      <c r="T169" s="125"/>
      <c r="U169" s="125"/>
      <c r="V169" s="125"/>
      <c r="W169" s="125"/>
      <c r="X169" s="125"/>
      <c r="Y169" s="125"/>
      <c r="Z169" s="125"/>
      <c r="AA169" s="125"/>
      <c r="AB169" s="125"/>
      <c r="AC169" s="125"/>
      <c r="AD169" s="125"/>
      <c r="AE169" s="125"/>
    </row>
    <row r="170" spans="1:31" x14ac:dyDescent="0.45">
      <c r="A170" s="125"/>
      <c r="B170" s="51" t="s">
        <v>134</v>
      </c>
      <c r="C170" s="52">
        <v>6.1493079192194239E-2</v>
      </c>
      <c r="D170" s="125"/>
      <c r="E170" s="125"/>
      <c r="F170" s="125"/>
      <c r="G170" s="125"/>
      <c r="H170" s="125"/>
      <c r="I170" s="125"/>
      <c r="J170" s="125"/>
      <c r="K170" s="125"/>
      <c r="L170" s="125"/>
      <c r="M170" s="125"/>
      <c r="N170" s="125"/>
      <c r="O170" s="125"/>
      <c r="P170" s="125"/>
      <c r="Q170" s="125"/>
      <c r="R170" s="125"/>
      <c r="S170" s="125"/>
      <c r="T170" s="125"/>
      <c r="U170" s="125"/>
      <c r="V170" s="125"/>
      <c r="W170" s="125"/>
      <c r="X170" s="125"/>
      <c r="Y170" s="125"/>
      <c r="Z170" s="125"/>
      <c r="AA170" s="125"/>
      <c r="AB170" s="125"/>
      <c r="AC170" s="125"/>
      <c r="AD170" s="125"/>
      <c r="AE170" s="125"/>
    </row>
    <row r="171" spans="1:31" x14ac:dyDescent="0.45">
      <c r="A171" s="125"/>
      <c r="B171" s="51" t="s">
        <v>135</v>
      </c>
      <c r="C171" s="52">
        <v>4.4701274104683199E-2</v>
      </c>
      <c r="D171" s="125"/>
      <c r="E171" s="125"/>
      <c r="F171" s="125"/>
      <c r="G171" s="125"/>
      <c r="H171" s="125"/>
      <c r="I171" s="125"/>
      <c r="J171" s="125"/>
      <c r="K171" s="125"/>
      <c r="L171" s="125"/>
      <c r="M171" s="125"/>
      <c r="N171" s="125"/>
      <c r="O171" s="125"/>
      <c r="P171" s="125"/>
      <c r="Q171" s="125"/>
      <c r="R171" s="125"/>
      <c r="S171" s="125"/>
      <c r="T171" s="125"/>
      <c r="U171" s="125"/>
      <c r="V171" s="125"/>
      <c r="W171" s="125"/>
      <c r="X171" s="125"/>
      <c r="Y171" s="125"/>
      <c r="Z171" s="125"/>
      <c r="AA171" s="125"/>
      <c r="AB171" s="125"/>
      <c r="AC171" s="125"/>
      <c r="AD171" s="125"/>
      <c r="AE171" s="125"/>
    </row>
    <row r="172" spans="1:31" x14ac:dyDescent="0.45">
      <c r="A172" s="125"/>
      <c r="B172" s="51" t="s">
        <v>136</v>
      </c>
      <c r="C172" s="52">
        <v>5.946656923639021E-2</v>
      </c>
      <c r="D172" s="125"/>
      <c r="E172" s="125"/>
      <c r="F172" s="125"/>
      <c r="G172" s="125"/>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row>
    <row r="173" spans="1:31" x14ac:dyDescent="0.45">
      <c r="A173" s="125"/>
      <c r="B173" s="51" t="s">
        <v>137</v>
      </c>
      <c r="C173" s="52">
        <v>4.3025362318840576E-2</v>
      </c>
      <c r="D173" s="125"/>
      <c r="E173" s="125"/>
      <c r="F173" s="125"/>
      <c r="G173" s="125"/>
      <c r="H173" s="125"/>
      <c r="I173" s="125"/>
      <c r="J173" s="125"/>
      <c r="K173" s="125"/>
      <c r="L173" s="125"/>
      <c r="M173" s="125"/>
      <c r="N173" s="125"/>
      <c r="O173" s="125"/>
      <c r="P173" s="125"/>
      <c r="Q173" s="125"/>
      <c r="R173" s="125"/>
      <c r="S173" s="125"/>
      <c r="T173" s="125"/>
      <c r="U173" s="125"/>
      <c r="V173" s="125"/>
      <c r="W173" s="125"/>
      <c r="X173" s="125"/>
      <c r="Y173" s="125"/>
      <c r="Z173" s="125"/>
      <c r="AA173" s="125"/>
      <c r="AB173" s="125"/>
      <c r="AC173" s="125"/>
      <c r="AD173" s="125"/>
      <c r="AE173" s="125"/>
    </row>
    <row r="174" spans="1:31" x14ac:dyDescent="0.45">
      <c r="A174" s="125"/>
      <c r="B174" s="51" t="s">
        <v>138</v>
      </c>
      <c r="C174" s="52">
        <v>3.4763274743175428E-2</v>
      </c>
      <c r="D174" s="125"/>
      <c r="E174" s="125"/>
      <c r="F174" s="125"/>
      <c r="G174" s="125"/>
      <c r="H174" s="125"/>
      <c r="I174" s="125"/>
      <c r="J174" s="125"/>
      <c r="K174" s="125"/>
      <c r="L174" s="125"/>
      <c r="M174" s="125"/>
      <c r="N174" s="125"/>
      <c r="O174" s="125"/>
      <c r="P174" s="125"/>
      <c r="Q174" s="125"/>
      <c r="R174" s="125"/>
      <c r="S174" s="125"/>
      <c r="T174" s="125"/>
      <c r="U174" s="125"/>
      <c r="V174" s="125"/>
      <c r="W174" s="125"/>
      <c r="X174" s="125"/>
      <c r="Y174" s="125"/>
      <c r="Z174" s="125"/>
      <c r="AA174" s="125"/>
      <c r="AB174" s="125"/>
      <c r="AC174" s="125"/>
      <c r="AD174" s="125"/>
      <c r="AE174" s="125"/>
    </row>
    <row r="175" spans="1:31" x14ac:dyDescent="0.45">
      <c r="A175" s="125"/>
      <c r="B175" s="51" t="s">
        <v>139</v>
      </c>
      <c r="C175" s="52">
        <v>3.8133735937271707E-2</v>
      </c>
      <c r="D175" s="125"/>
      <c r="E175" s="125"/>
      <c r="F175" s="125"/>
      <c r="G175" s="125"/>
      <c r="H175" s="125"/>
      <c r="I175" s="125"/>
      <c r="J175" s="125"/>
      <c r="K175" s="125"/>
      <c r="L175" s="125"/>
      <c r="M175" s="125"/>
      <c r="N175" s="125"/>
      <c r="O175" s="125"/>
      <c r="P175" s="125"/>
      <c r="Q175" s="125"/>
      <c r="R175" s="125"/>
      <c r="S175" s="125"/>
      <c r="T175" s="125"/>
      <c r="U175" s="125"/>
      <c r="V175" s="125"/>
      <c r="W175" s="125"/>
      <c r="X175" s="125"/>
      <c r="Y175" s="125"/>
      <c r="Z175" s="125"/>
      <c r="AA175" s="125"/>
      <c r="AB175" s="125"/>
      <c r="AC175" s="125"/>
      <c r="AD175" s="125"/>
      <c r="AE175" s="125"/>
    </row>
    <row r="176" spans="1:31" x14ac:dyDescent="0.45">
      <c r="A176" s="125"/>
      <c r="B176" s="51" t="s">
        <v>140</v>
      </c>
      <c r="C176" s="52">
        <v>3.338963742781946E-2</v>
      </c>
      <c r="D176" s="125"/>
      <c r="E176" s="125"/>
      <c r="F176" s="125"/>
      <c r="G176" s="125"/>
      <c r="H176" s="125"/>
      <c r="I176" s="125"/>
      <c r="J176" s="125"/>
      <c r="K176" s="125"/>
      <c r="L176" s="125"/>
      <c r="M176" s="125"/>
      <c r="N176" s="125"/>
      <c r="O176" s="125"/>
      <c r="P176" s="125"/>
      <c r="Q176" s="125"/>
      <c r="R176" s="125"/>
      <c r="S176" s="125"/>
      <c r="T176" s="125"/>
      <c r="U176" s="125"/>
      <c r="V176" s="125"/>
      <c r="W176" s="125"/>
      <c r="X176" s="125"/>
      <c r="Y176" s="125"/>
      <c r="Z176" s="125"/>
      <c r="AA176" s="125"/>
      <c r="AB176" s="125"/>
      <c r="AC176" s="125"/>
      <c r="AD176" s="125"/>
      <c r="AE176" s="125"/>
    </row>
    <row r="177" spans="1:31" x14ac:dyDescent="0.45">
      <c r="A177" s="125"/>
      <c r="B177" s="51" t="s">
        <v>141</v>
      </c>
      <c r="C177" s="52">
        <v>7.5778925943322376E-2</v>
      </c>
      <c r="D177" s="125"/>
      <c r="E177" s="125"/>
      <c r="F177" s="125"/>
      <c r="G177" s="125"/>
      <c r="H177" s="125"/>
      <c r="I177" s="125"/>
      <c r="J177" s="125"/>
      <c r="K177" s="125"/>
      <c r="L177" s="125"/>
      <c r="M177" s="125"/>
      <c r="N177" s="125"/>
      <c r="O177" s="125"/>
      <c r="P177" s="125"/>
      <c r="Q177" s="125"/>
      <c r="R177" s="125"/>
      <c r="S177" s="125"/>
      <c r="T177" s="125"/>
      <c r="U177" s="125"/>
      <c r="V177" s="125"/>
      <c r="W177" s="125"/>
      <c r="X177" s="125"/>
      <c r="Y177" s="125"/>
      <c r="Z177" s="125"/>
      <c r="AA177" s="125"/>
      <c r="AB177" s="125"/>
      <c r="AC177" s="125"/>
      <c r="AD177" s="125"/>
      <c r="AE177" s="125"/>
    </row>
    <row r="178" spans="1:31" x14ac:dyDescent="0.45">
      <c r="A178" s="125"/>
      <c r="B178" s="51" t="s">
        <v>142</v>
      </c>
      <c r="C178" s="52">
        <v>3.8227541126967017E-2</v>
      </c>
      <c r="D178" s="125"/>
      <c r="E178" s="125"/>
      <c r="F178" s="125"/>
      <c r="G178" s="125"/>
      <c r="H178" s="125"/>
      <c r="I178" s="125"/>
      <c r="J178" s="125"/>
      <c r="K178" s="125"/>
      <c r="L178" s="125"/>
      <c r="M178" s="125"/>
      <c r="N178" s="125"/>
      <c r="O178" s="125"/>
      <c r="P178" s="125"/>
      <c r="Q178" s="125"/>
      <c r="R178" s="125"/>
      <c r="S178" s="125"/>
      <c r="T178" s="125"/>
      <c r="U178" s="125"/>
      <c r="V178" s="125"/>
      <c r="W178" s="125"/>
      <c r="X178" s="125"/>
      <c r="Y178" s="125"/>
      <c r="Z178" s="125"/>
      <c r="AA178" s="125"/>
      <c r="AB178" s="125"/>
      <c r="AC178" s="125"/>
      <c r="AD178" s="125"/>
      <c r="AE178" s="125"/>
    </row>
    <row r="179" spans="1:31" x14ac:dyDescent="0.45">
      <c r="A179" s="125"/>
      <c r="B179" s="51" t="s">
        <v>143</v>
      </c>
      <c r="C179" s="52">
        <v>3.1879925547503067E-2</v>
      </c>
      <c r="D179" s="125"/>
      <c r="E179" s="125"/>
      <c r="F179" s="125"/>
      <c r="G179" s="125"/>
      <c r="H179" s="125"/>
      <c r="I179" s="125"/>
      <c r="J179" s="125"/>
      <c r="K179" s="125"/>
      <c r="L179" s="125"/>
      <c r="M179" s="125"/>
      <c r="N179" s="125"/>
      <c r="O179" s="125"/>
      <c r="P179" s="125"/>
      <c r="Q179" s="125"/>
      <c r="R179" s="125"/>
      <c r="S179" s="125"/>
      <c r="T179" s="125"/>
      <c r="U179" s="125"/>
      <c r="V179" s="125"/>
      <c r="W179" s="125"/>
      <c r="X179" s="125"/>
      <c r="Y179" s="125"/>
      <c r="Z179" s="125"/>
      <c r="AA179" s="125"/>
      <c r="AB179" s="125"/>
      <c r="AC179" s="125"/>
      <c r="AD179" s="125"/>
      <c r="AE179" s="125"/>
    </row>
    <row r="180" spans="1:31" x14ac:dyDescent="0.45">
      <c r="A180" s="125"/>
      <c r="B180" s="51" t="s">
        <v>144</v>
      </c>
      <c r="C180" s="52">
        <v>3.7251261544320673E-2</v>
      </c>
      <c r="D180" s="125"/>
      <c r="E180" s="125"/>
      <c r="F180" s="125"/>
      <c r="G180" s="125"/>
      <c r="H180" s="125"/>
      <c r="I180" s="125"/>
      <c r="J180" s="125"/>
      <c r="K180" s="125"/>
      <c r="L180" s="125"/>
      <c r="M180" s="125"/>
      <c r="N180" s="125"/>
      <c r="O180" s="125"/>
      <c r="P180" s="125"/>
      <c r="Q180" s="125"/>
      <c r="R180" s="125"/>
      <c r="S180" s="125"/>
      <c r="T180" s="125"/>
      <c r="U180" s="125"/>
      <c r="V180" s="125"/>
      <c r="W180" s="125"/>
      <c r="X180" s="125"/>
      <c r="Y180" s="125"/>
      <c r="Z180" s="125"/>
      <c r="AA180" s="125"/>
      <c r="AB180" s="125"/>
      <c r="AC180" s="125"/>
      <c r="AD180" s="125"/>
      <c r="AE180" s="125"/>
    </row>
    <row r="181" spans="1:31" x14ac:dyDescent="0.45">
      <c r="A181" s="125"/>
      <c r="B181" s="51" t="s">
        <v>145</v>
      </c>
      <c r="C181" s="52">
        <v>7.5178224238496433E-2</v>
      </c>
      <c r="D181" s="125"/>
      <c r="E181" s="125"/>
      <c r="F181" s="125"/>
      <c r="G181" s="125"/>
      <c r="H181" s="125"/>
      <c r="I181" s="125"/>
      <c r="J181" s="125"/>
      <c r="K181" s="125"/>
      <c r="L181" s="125"/>
      <c r="M181" s="125"/>
      <c r="N181" s="125"/>
      <c r="O181" s="125"/>
      <c r="P181" s="125"/>
      <c r="Q181" s="125"/>
      <c r="R181" s="125"/>
      <c r="S181" s="125"/>
      <c r="T181" s="125"/>
      <c r="U181" s="125"/>
      <c r="V181" s="125"/>
      <c r="W181" s="125"/>
      <c r="X181" s="125"/>
      <c r="Y181" s="125"/>
      <c r="Z181" s="125"/>
      <c r="AA181" s="125"/>
      <c r="AB181" s="125"/>
      <c r="AC181" s="125"/>
      <c r="AD181" s="125"/>
      <c r="AE181" s="125"/>
    </row>
    <row r="182" spans="1:31" x14ac:dyDescent="0.45">
      <c r="A182" s="125"/>
      <c r="B182" s="51" t="s">
        <v>146</v>
      </c>
      <c r="C182" s="52">
        <v>5.0028087103063147E-2</v>
      </c>
      <c r="D182" s="125"/>
      <c r="E182" s="125"/>
      <c r="F182" s="125"/>
      <c r="G182" s="125"/>
      <c r="H182" s="125"/>
      <c r="I182" s="125"/>
      <c r="J182" s="125"/>
      <c r="K182" s="125"/>
      <c r="L182" s="125"/>
      <c r="M182" s="125"/>
      <c r="N182" s="125"/>
      <c r="O182" s="125"/>
      <c r="P182" s="125"/>
      <c r="Q182" s="125"/>
      <c r="R182" s="125"/>
      <c r="S182" s="125"/>
      <c r="T182" s="125"/>
      <c r="U182" s="125"/>
      <c r="V182" s="125"/>
      <c r="W182" s="125"/>
      <c r="X182" s="125"/>
      <c r="Y182" s="125"/>
      <c r="Z182" s="125"/>
      <c r="AA182" s="125"/>
      <c r="AB182" s="125"/>
      <c r="AC182" s="125"/>
      <c r="AD182" s="125"/>
      <c r="AE182" s="125"/>
    </row>
    <row r="183" spans="1:31" x14ac:dyDescent="0.45">
      <c r="A183" s="125"/>
      <c r="B183" s="51" t="s">
        <v>147</v>
      </c>
      <c r="C183" s="52">
        <v>3.6047073996453328E-2</v>
      </c>
      <c r="D183" s="125"/>
      <c r="E183" s="125"/>
      <c r="F183" s="125"/>
      <c r="G183" s="125"/>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row>
    <row r="184" spans="1:31" x14ac:dyDescent="0.45">
      <c r="A184" s="125"/>
      <c r="B184" s="51" t="s">
        <v>148</v>
      </c>
      <c r="C184" s="52">
        <v>9.1880341880341887E-2</v>
      </c>
      <c r="D184" s="125"/>
      <c r="E184" s="125"/>
      <c r="F184" s="125"/>
      <c r="G184" s="125"/>
      <c r="H184" s="125"/>
      <c r="I184" s="125"/>
      <c r="J184" s="125"/>
      <c r="K184" s="125"/>
      <c r="L184" s="125"/>
      <c r="M184" s="125"/>
      <c r="N184" s="125"/>
      <c r="O184" s="125"/>
      <c r="P184" s="125"/>
      <c r="Q184" s="125"/>
      <c r="R184" s="125"/>
      <c r="S184" s="125"/>
      <c r="T184" s="125"/>
      <c r="U184" s="125"/>
      <c r="V184" s="125"/>
      <c r="W184" s="125"/>
      <c r="X184" s="125"/>
      <c r="Y184" s="125"/>
      <c r="Z184" s="125"/>
      <c r="AA184" s="125"/>
      <c r="AB184" s="125"/>
      <c r="AC184" s="125"/>
      <c r="AD184" s="125"/>
      <c r="AE184" s="125"/>
    </row>
    <row r="185" spans="1:31" x14ac:dyDescent="0.45">
      <c r="A185" s="125"/>
      <c r="B185" s="51" t="s">
        <v>149</v>
      </c>
      <c r="C185" s="52">
        <v>4.5285820341499632E-2</v>
      </c>
      <c r="D185" s="125"/>
      <c r="E185" s="125"/>
      <c r="F185" s="125"/>
      <c r="G185" s="125"/>
      <c r="H185" s="125"/>
      <c r="I185" s="125"/>
      <c r="J185" s="125"/>
      <c r="K185" s="125"/>
      <c r="L185" s="125"/>
      <c r="M185" s="125"/>
      <c r="N185" s="125"/>
      <c r="O185" s="125"/>
      <c r="P185" s="125"/>
      <c r="Q185" s="125"/>
      <c r="R185" s="125"/>
      <c r="S185" s="125"/>
      <c r="T185" s="125"/>
      <c r="U185" s="125"/>
      <c r="V185" s="125"/>
      <c r="W185" s="125"/>
      <c r="X185" s="125"/>
      <c r="Y185" s="125"/>
      <c r="Z185" s="125"/>
      <c r="AA185" s="125"/>
      <c r="AB185" s="125"/>
      <c r="AC185" s="125"/>
      <c r="AD185" s="125"/>
      <c r="AE185" s="125"/>
    </row>
    <row r="186" spans="1:31" x14ac:dyDescent="0.45">
      <c r="A186" s="125"/>
      <c r="B186" s="51" t="s">
        <v>150</v>
      </c>
      <c r="C186" s="52">
        <v>3.8873758410765777E-2</v>
      </c>
      <c r="D186" s="125"/>
      <c r="E186" s="125"/>
      <c r="F186" s="125"/>
      <c r="G186" s="125"/>
      <c r="H186" s="125"/>
      <c r="I186" s="125"/>
      <c r="J186" s="125"/>
      <c r="K186" s="125"/>
      <c r="L186" s="125"/>
      <c r="M186" s="125"/>
      <c r="N186" s="125"/>
      <c r="O186" s="125"/>
      <c r="P186" s="125"/>
      <c r="Q186" s="125"/>
      <c r="R186" s="125"/>
      <c r="S186" s="125"/>
      <c r="T186" s="125"/>
      <c r="U186" s="125"/>
      <c r="V186" s="125"/>
      <c r="W186" s="125"/>
      <c r="X186" s="125"/>
      <c r="Y186" s="125"/>
      <c r="Z186" s="125"/>
      <c r="AA186" s="125"/>
      <c r="AB186" s="125"/>
      <c r="AC186" s="125"/>
      <c r="AD186" s="125"/>
      <c r="AE186" s="125"/>
    </row>
    <row r="187" spans="1:31" x14ac:dyDescent="0.45">
      <c r="A187" s="125"/>
      <c r="B187" s="51" t="s">
        <v>151</v>
      </c>
      <c r="C187" s="52">
        <v>3.056665882906184E-2</v>
      </c>
      <c r="D187" s="125"/>
      <c r="E187" s="125"/>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row>
    <row r="188" spans="1:31" x14ac:dyDescent="0.45">
      <c r="A188" s="125"/>
      <c r="B188" s="51" t="s">
        <v>152</v>
      </c>
      <c r="C188" s="52">
        <v>4.688215364893325E-2</v>
      </c>
      <c r="D188" s="125"/>
      <c r="E188" s="125"/>
      <c r="F188" s="125"/>
      <c r="G188" s="125"/>
      <c r="H188" s="125"/>
      <c r="I188" s="125"/>
      <c r="J188" s="125"/>
      <c r="K188" s="125"/>
      <c r="L188" s="125"/>
      <c r="M188" s="125"/>
      <c r="N188" s="125"/>
      <c r="O188" s="125"/>
      <c r="P188" s="125"/>
      <c r="Q188" s="125"/>
      <c r="R188" s="125"/>
      <c r="S188" s="125"/>
      <c r="T188" s="125"/>
      <c r="U188" s="125"/>
      <c r="V188" s="125"/>
      <c r="W188" s="125"/>
      <c r="X188" s="125"/>
      <c r="Y188" s="125"/>
      <c r="Z188" s="125"/>
      <c r="AA188" s="125"/>
      <c r="AB188" s="125"/>
      <c r="AC188" s="125"/>
      <c r="AD188" s="125"/>
      <c r="AE188" s="125"/>
    </row>
    <row r="189" spans="1:31" x14ac:dyDescent="0.45">
      <c r="A189" s="125"/>
      <c r="B189" s="51" t="s">
        <v>153</v>
      </c>
      <c r="C189" s="52">
        <v>1.5866286998792389E-2</v>
      </c>
      <c r="D189" s="125"/>
      <c r="E189" s="125"/>
      <c r="F189" s="125"/>
      <c r="G189" s="125"/>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row>
    <row r="190" spans="1:31" x14ac:dyDescent="0.45">
      <c r="A190" s="125"/>
      <c r="B190" s="51" t="s">
        <v>154</v>
      </c>
      <c r="C190" s="52">
        <v>3.630252725010677E-2</v>
      </c>
      <c r="D190" s="125"/>
      <c r="E190" s="125"/>
      <c r="F190" s="125"/>
      <c r="G190" s="125"/>
      <c r="H190" s="125"/>
      <c r="I190" s="125"/>
      <c r="J190" s="125"/>
      <c r="K190" s="125"/>
      <c r="L190" s="125"/>
      <c r="M190" s="125"/>
      <c r="N190" s="125"/>
      <c r="O190" s="125"/>
      <c r="P190" s="125"/>
      <c r="Q190" s="125"/>
      <c r="R190" s="125"/>
      <c r="S190" s="125"/>
      <c r="T190" s="125"/>
      <c r="U190" s="125"/>
      <c r="V190" s="125"/>
      <c r="W190" s="125"/>
      <c r="X190" s="125"/>
      <c r="Y190" s="125"/>
      <c r="Z190" s="125"/>
      <c r="AA190" s="125"/>
      <c r="AB190" s="125"/>
      <c r="AC190" s="125"/>
      <c r="AD190" s="125"/>
      <c r="AE190" s="125"/>
    </row>
    <row r="191" spans="1:31" x14ac:dyDescent="0.45">
      <c r="A191" s="125"/>
      <c r="B191" s="51" t="s">
        <v>155</v>
      </c>
      <c r="C191" s="52">
        <v>5.3167651252800978E-2</v>
      </c>
      <c r="D191" s="125"/>
      <c r="E191" s="125"/>
      <c r="F191" s="125"/>
      <c r="G191" s="125"/>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row>
    <row r="192" spans="1:31" x14ac:dyDescent="0.45">
      <c r="A192" s="125"/>
      <c r="B192" s="51" t="s">
        <v>156</v>
      </c>
      <c r="C192" s="52">
        <v>2.9841244270682469E-2</v>
      </c>
      <c r="D192" s="125"/>
      <c r="E192" s="125"/>
      <c r="F192" s="125"/>
      <c r="G192" s="125"/>
      <c r="H192" s="125"/>
      <c r="I192" s="125"/>
      <c r="J192" s="125"/>
      <c r="K192" s="125"/>
      <c r="L192" s="125"/>
      <c r="M192" s="125"/>
      <c r="N192" s="125"/>
      <c r="O192" s="125"/>
      <c r="P192" s="125"/>
      <c r="Q192" s="125"/>
      <c r="R192" s="125"/>
      <c r="S192" s="125"/>
      <c r="T192" s="125"/>
      <c r="U192" s="125"/>
      <c r="V192" s="125"/>
      <c r="W192" s="125"/>
      <c r="X192" s="125"/>
      <c r="Y192" s="125"/>
      <c r="Z192" s="125"/>
      <c r="AA192" s="125"/>
      <c r="AB192" s="125"/>
      <c r="AC192" s="125"/>
      <c r="AD192" s="125"/>
      <c r="AE192" s="125"/>
    </row>
    <row r="193" spans="1:31" x14ac:dyDescent="0.45">
      <c r="A193" s="125"/>
      <c r="B193" s="51" t="s">
        <v>157</v>
      </c>
      <c r="C193" s="52">
        <v>2.7394629366098596E-2</v>
      </c>
      <c r="D193" s="125"/>
      <c r="E193" s="125"/>
      <c r="F193" s="125"/>
      <c r="G193" s="125"/>
      <c r="H193" s="125"/>
      <c r="I193" s="125"/>
      <c r="J193" s="125"/>
      <c r="K193" s="125"/>
      <c r="L193" s="125"/>
      <c r="M193" s="125"/>
      <c r="N193" s="125"/>
      <c r="O193" s="125"/>
      <c r="P193" s="125"/>
      <c r="Q193" s="125"/>
      <c r="R193" s="125"/>
      <c r="S193" s="125"/>
      <c r="T193" s="125"/>
      <c r="U193" s="125"/>
      <c r="V193" s="125"/>
      <c r="W193" s="125"/>
      <c r="X193" s="125"/>
      <c r="Y193" s="125"/>
      <c r="Z193" s="125"/>
      <c r="AA193" s="125"/>
      <c r="AB193" s="125"/>
      <c r="AC193" s="125"/>
      <c r="AD193" s="125"/>
      <c r="AE193" s="125"/>
    </row>
    <row r="194" spans="1:31" x14ac:dyDescent="0.45">
      <c r="A194" s="125"/>
      <c r="B194" s="51" t="s">
        <v>158</v>
      </c>
      <c r="C194" s="52">
        <v>4.6336835960303559E-2</v>
      </c>
      <c r="D194" s="125"/>
      <c r="E194" s="125"/>
      <c r="F194" s="125"/>
      <c r="G194" s="125"/>
      <c r="H194" s="125"/>
      <c r="I194" s="125"/>
      <c r="J194" s="125"/>
      <c r="K194" s="125"/>
      <c r="L194" s="125"/>
      <c r="M194" s="125"/>
      <c r="N194" s="125"/>
      <c r="O194" s="125"/>
      <c r="P194" s="125"/>
      <c r="Q194" s="125"/>
      <c r="R194" s="125"/>
      <c r="S194" s="125"/>
      <c r="T194" s="125"/>
      <c r="U194" s="125"/>
      <c r="V194" s="125"/>
      <c r="W194" s="125"/>
      <c r="X194" s="125"/>
      <c r="Y194" s="125"/>
      <c r="Z194" s="125"/>
      <c r="AA194" s="125"/>
      <c r="AB194" s="125"/>
      <c r="AC194" s="125"/>
      <c r="AD194" s="125"/>
      <c r="AE194" s="125"/>
    </row>
    <row r="195" spans="1:31" x14ac:dyDescent="0.45">
      <c r="A195" s="125"/>
      <c r="B195" s="34" t="s">
        <v>159</v>
      </c>
      <c r="C195" s="52">
        <v>2.4212084002392872E-2</v>
      </c>
      <c r="D195" s="125"/>
      <c r="E195" s="125"/>
      <c r="F195" s="125"/>
      <c r="G195" s="125"/>
      <c r="H195" s="125"/>
      <c r="I195" s="125"/>
      <c r="J195" s="125"/>
      <c r="K195" s="125"/>
      <c r="L195" s="125"/>
      <c r="M195" s="125"/>
      <c r="N195" s="125"/>
      <c r="O195" s="125"/>
      <c r="P195" s="125"/>
      <c r="Q195" s="125"/>
      <c r="R195" s="125"/>
      <c r="S195" s="125"/>
      <c r="T195" s="125"/>
      <c r="U195" s="125"/>
      <c r="V195" s="125"/>
      <c r="W195" s="125"/>
      <c r="X195" s="125"/>
      <c r="Y195" s="125"/>
      <c r="Z195" s="125"/>
      <c r="AA195" s="125"/>
      <c r="AB195" s="125"/>
      <c r="AC195" s="125"/>
      <c r="AD195" s="125"/>
      <c r="AE195" s="125"/>
    </row>
    <row r="196" spans="1:31" x14ac:dyDescent="0.45">
      <c r="A196" s="125"/>
      <c r="B196" s="51" t="s">
        <v>160</v>
      </c>
      <c r="C196" s="52">
        <v>3.2314378244185586E-2</v>
      </c>
      <c r="D196" s="125"/>
      <c r="E196" s="125"/>
      <c r="F196" s="125"/>
      <c r="G196" s="125"/>
      <c r="H196" s="125"/>
      <c r="I196" s="125"/>
      <c r="J196" s="125"/>
      <c r="K196" s="125"/>
      <c r="L196" s="125"/>
      <c r="M196" s="125"/>
      <c r="N196" s="125"/>
      <c r="O196" s="125"/>
      <c r="P196" s="125"/>
      <c r="Q196" s="125"/>
      <c r="R196" s="125"/>
      <c r="S196" s="125"/>
      <c r="T196" s="125"/>
      <c r="U196" s="125"/>
      <c r="V196" s="125"/>
      <c r="W196" s="125"/>
      <c r="X196" s="125"/>
      <c r="Y196" s="125"/>
      <c r="Z196" s="125"/>
      <c r="AA196" s="125"/>
      <c r="AB196" s="125"/>
      <c r="AC196" s="125"/>
      <c r="AD196" s="125"/>
      <c r="AE196" s="125"/>
    </row>
    <row r="197" spans="1:31" x14ac:dyDescent="0.45">
      <c r="A197" s="125"/>
      <c r="B197" s="51" t="s">
        <v>161</v>
      </c>
      <c r="C197" s="52">
        <v>4.8496124925479334E-2</v>
      </c>
      <c r="D197" s="125"/>
      <c r="E197" s="125"/>
      <c r="F197" s="125"/>
      <c r="G197" s="125"/>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row>
    <row r="198" spans="1:31" x14ac:dyDescent="0.45">
      <c r="A198" s="125"/>
      <c r="B198" s="51" t="s">
        <v>162</v>
      </c>
      <c r="C198" s="52">
        <v>3.273034284590403E-2</v>
      </c>
      <c r="D198" s="125"/>
      <c r="E198" s="125"/>
      <c r="F198" s="125"/>
      <c r="G198" s="125"/>
      <c r="H198" s="125"/>
      <c r="I198" s="125"/>
      <c r="J198" s="125"/>
      <c r="K198" s="125"/>
      <c r="L198" s="125"/>
      <c r="M198" s="125"/>
      <c r="N198" s="125"/>
      <c r="O198" s="125"/>
      <c r="P198" s="125"/>
      <c r="Q198" s="125"/>
      <c r="R198" s="125"/>
      <c r="S198" s="125"/>
      <c r="T198" s="125"/>
      <c r="U198" s="125"/>
      <c r="V198" s="125"/>
      <c r="W198" s="125"/>
      <c r="X198" s="125"/>
      <c r="Y198" s="125"/>
      <c r="Z198" s="125"/>
      <c r="AA198" s="125"/>
      <c r="AB198" s="125"/>
      <c r="AC198" s="125"/>
      <c r="AD198" s="125"/>
      <c r="AE198" s="125"/>
    </row>
    <row r="199" spans="1:31" x14ac:dyDescent="0.45">
      <c r="A199" s="125"/>
      <c r="B199" s="51" t="s">
        <v>163</v>
      </c>
      <c r="C199" s="52">
        <v>4.7146655757823688E-2</v>
      </c>
      <c r="D199" s="125"/>
      <c r="E199" s="125"/>
      <c r="F199" s="125"/>
      <c r="G199" s="125"/>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row>
    <row r="200" spans="1:31" x14ac:dyDescent="0.45">
      <c r="A200" s="125"/>
      <c r="B200" s="51" t="s">
        <v>164</v>
      </c>
      <c r="C200" s="52">
        <v>4.6038024145093392E-2</v>
      </c>
      <c r="D200" s="125"/>
      <c r="E200" s="125"/>
      <c r="F200" s="125"/>
      <c r="G200" s="125"/>
      <c r="H200" s="125"/>
      <c r="I200" s="125"/>
      <c r="J200" s="125"/>
      <c r="K200" s="125"/>
      <c r="L200" s="125"/>
      <c r="M200" s="125"/>
      <c r="N200" s="125"/>
      <c r="O200" s="125"/>
      <c r="P200" s="125"/>
      <c r="Q200" s="125"/>
      <c r="R200" s="125"/>
      <c r="S200" s="125"/>
      <c r="T200" s="125"/>
      <c r="U200" s="125"/>
      <c r="V200" s="125"/>
      <c r="W200" s="125"/>
      <c r="X200" s="125"/>
      <c r="Y200" s="125"/>
      <c r="Z200" s="125"/>
      <c r="AA200" s="125"/>
      <c r="AB200" s="125"/>
      <c r="AC200" s="125"/>
      <c r="AD200" s="125"/>
      <c r="AE200" s="125"/>
    </row>
    <row r="201" spans="1:31" x14ac:dyDescent="0.45">
      <c r="A201" s="125"/>
      <c r="B201" s="51" t="s">
        <v>165</v>
      </c>
      <c r="C201" s="52">
        <v>2.5252479425081891E-2</v>
      </c>
      <c r="D201" s="125"/>
      <c r="E201" s="125"/>
      <c r="F201" s="125"/>
      <c r="G201" s="125"/>
      <c r="H201" s="125"/>
      <c r="I201" s="125"/>
      <c r="J201" s="125"/>
      <c r="K201" s="125"/>
      <c r="L201" s="125"/>
      <c r="M201" s="125"/>
      <c r="N201" s="125"/>
      <c r="O201" s="125"/>
      <c r="P201" s="125"/>
      <c r="Q201" s="125"/>
      <c r="R201" s="125"/>
      <c r="S201" s="125"/>
      <c r="T201" s="125"/>
      <c r="U201" s="125"/>
      <c r="V201" s="125"/>
      <c r="W201" s="125"/>
      <c r="X201" s="125"/>
      <c r="Y201" s="125"/>
      <c r="Z201" s="125"/>
      <c r="AA201" s="125"/>
      <c r="AB201" s="125"/>
      <c r="AC201" s="125"/>
      <c r="AD201" s="125"/>
      <c r="AE201" s="125"/>
    </row>
    <row r="202" spans="1:31" x14ac:dyDescent="0.45">
      <c r="A202" s="125"/>
      <c r="B202" s="51" t="s">
        <v>166</v>
      </c>
      <c r="C202" s="52">
        <v>3.9937133073108616E-2</v>
      </c>
      <c r="D202" s="125"/>
      <c r="E202" s="125"/>
      <c r="F202" s="125"/>
      <c r="G202" s="125"/>
      <c r="H202" s="125"/>
      <c r="I202" s="125"/>
      <c r="J202" s="125"/>
      <c r="K202" s="125"/>
      <c r="L202" s="125"/>
      <c r="M202" s="125"/>
      <c r="N202" s="125"/>
      <c r="O202" s="125"/>
      <c r="P202" s="125"/>
      <c r="Q202" s="125"/>
      <c r="R202" s="125"/>
      <c r="S202" s="125"/>
      <c r="T202" s="125"/>
      <c r="U202" s="125"/>
      <c r="V202" s="125"/>
      <c r="W202" s="125"/>
      <c r="X202" s="125"/>
      <c r="Y202" s="125"/>
      <c r="Z202" s="125"/>
      <c r="AA202" s="125"/>
      <c r="AB202" s="125"/>
      <c r="AC202" s="125"/>
      <c r="AD202" s="125"/>
      <c r="AE202" s="125"/>
    </row>
    <row r="203" spans="1:31" x14ac:dyDescent="0.45">
      <c r="A203" s="125"/>
      <c r="B203" s="51" t="s">
        <v>167</v>
      </c>
      <c r="C203" s="52">
        <v>2.7850972282445548E-2</v>
      </c>
      <c r="D203" s="125"/>
      <c r="E203" s="125"/>
      <c r="F203" s="125"/>
      <c r="G203" s="125"/>
      <c r="H203" s="125"/>
      <c r="I203" s="125"/>
      <c r="J203" s="125"/>
      <c r="K203" s="125"/>
      <c r="L203" s="125"/>
      <c r="M203" s="125"/>
      <c r="N203" s="125"/>
      <c r="O203" s="125"/>
      <c r="P203" s="125"/>
      <c r="Q203" s="125"/>
      <c r="R203" s="125"/>
      <c r="S203" s="125"/>
      <c r="T203" s="125"/>
      <c r="U203" s="125"/>
      <c r="V203" s="125"/>
      <c r="W203" s="125"/>
      <c r="X203" s="125"/>
      <c r="Y203" s="125"/>
      <c r="Z203" s="125"/>
      <c r="AA203" s="125"/>
      <c r="AB203" s="125"/>
      <c r="AC203" s="125"/>
      <c r="AD203" s="125"/>
      <c r="AE203" s="125"/>
    </row>
    <row r="204" spans="1:31" x14ac:dyDescent="0.45">
      <c r="A204" s="125"/>
      <c r="B204" s="51" t="s">
        <v>168</v>
      </c>
      <c r="C204" s="52">
        <v>3.1596572441642864E-2</v>
      </c>
      <c r="D204" s="125"/>
      <c r="E204" s="125"/>
      <c r="F204" s="125"/>
      <c r="G204" s="125"/>
      <c r="H204" s="125"/>
      <c r="I204" s="125"/>
      <c r="J204" s="125"/>
      <c r="K204" s="125"/>
      <c r="L204" s="125"/>
      <c r="M204" s="125"/>
      <c r="N204" s="125"/>
      <c r="O204" s="125"/>
      <c r="P204" s="125"/>
      <c r="Q204" s="125"/>
      <c r="R204" s="125"/>
      <c r="S204" s="125"/>
      <c r="T204" s="125"/>
      <c r="U204" s="125"/>
      <c r="V204" s="125"/>
      <c r="W204" s="125"/>
      <c r="X204" s="125"/>
      <c r="Y204" s="125"/>
      <c r="Z204" s="125"/>
      <c r="AA204" s="125"/>
      <c r="AB204" s="125"/>
      <c r="AC204" s="125"/>
      <c r="AD204" s="125"/>
      <c r="AE204" s="125"/>
    </row>
    <row r="205" spans="1:31" x14ac:dyDescent="0.45">
      <c r="A205" s="125"/>
      <c r="B205" s="51" t="s">
        <v>169</v>
      </c>
      <c r="C205" s="52">
        <v>0.11755952380952381</v>
      </c>
      <c r="D205" s="125"/>
      <c r="E205" s="125"/>
      <c r="F205" s="125"/>
      <c r="G205" s="125"/>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row>
    <row r="206" spans="1:31" x14ac:dyDescent="0.45">
      <c r="A206" s="125"/>
      <c r="B206" s="51" t="s">
        <v>170</v>
      </c>
      <c r="C206" s="52">
        <v>5.4912701129750087E-2</v>
      </c>
      <c r="D206" s="125"/>
      <c r="E206" s="125"/>
      <c r="F206" s="125"/>
      <c r="G206" s="125"/>
      <c r="H206" s="125"/>
      <c r="I206" s="125"/>
      <c r="J206" s="125"/>
      <c r="K206" s="125"/>
      <c r="L206" s="125"/>
      <c r="M206" s="125"/>
      <c r="N206" s="125"/>
      <c r="O206" s="125"/>
      <c r="P206" s="125"/>
      <c r="Q206" s="125"/>
      <c r="R206" s="125"/>
      <c r="S206" s="125"/>
      <c r="T206" s="125"/>
      <c r="U206" s="125"/>
      <c r="V206" s="125"/>
      <c r="W206" s="125"/>
      <c r="X206" s="125"/>
      <c r="Y206" s="125"/>
      <c r="Z206" s="125"/>
      <c r="AA206" s="125"/>
      <c r="AB206" s="125"/>
      <c r="AC206" s="125"/>
      <c r="AD206" s="125"/>
      <c r="AE206" s="125"/>
    </row>
    <row r="207" spans="1:31" x14ac:dyDescent="0.45">
      <c r="A207" s="125"/>
      <c r="B207" s="51" t="s">
        <v>171</v>
      </c>
      <c r="C207" s="52">
        <v>3.1332333508978155E-2</v>
      </c>
      <c r="D207" s="125"/>
      <c r="E207" s="125"/>
      <c r="F207" s="125"/>
      <c r="G207" s="125"/>
      <c r="H207" s="125"/>
      <c r="I207" s="125"/>
      <c r="J207" s="125"/>
      <c r="K207" s="125"/>
      <c r="L207" s="125"/>
      <c r="M207" s="125"/>
      <c r="N207" s="125"/>
      <c r="O207" s="125"/>
      <c r="P207" s="125"/>
      <c r="Q207" s="125"/>
      <c r="R207" s="125"/>
      <c r="S207" s="125"/>
      <c r="T207" s="125"/>
      <c r="U207" s="125"/>
      <c r="V207" s="125"/>
      <c r="W207" s="125"/>
      <c r="X207" s="125"/>
      <c r="Y207" s="125"/>
      <c r="Z207" s="125"/>
      <c r="AA207" s="125"/>
      <c r="AB207" s="125"/>
      <c r="AC207" s="125"/>
      <c r="AD207" s="125"/>
      <c r="AE207" s="125"/>
    </row>
    <row r="208" spans="1:31" x14ac:dyDescent="0.45">
      <c r="A208" s="125"/>
      <c r="B208" s="51" t="s">
        <v>172</v>
      </c>
      <c r="C208" s="52">
        <v>2.0878134329916278E-2</v>
      </c>
      <c r="D208" s="125"/>
      <c r="E208" s="125"/>
      <c r="F208" s="125"/>
      <c r="G208" s="125"/>
      <c r="H208" s="125"/>
      <c r="I208" s="125"/>
      <c r="J208" s="125"/>
      <c r="K208" s="125"/>
      <c r="L208" s="125"/>
      <c r="M208" s="125"/>
      <c r="N208" s="125"/>
      <c r="O208" s="125"/>
      <c r="P208" s="125"/>
      <c r="Q208" s="125"/>
      <c r="R208" s="125"/>
      <c r="S208" s="125"/>
      <c r="T208" s="125"/>
      <c r="U208" s="125"/>
      <c r="V208" s="125"/>
      <c r="W208" s="125"/>
      <c r="X208" s="125"/>
      <c r="Y208" s="125"/>
      <c r="Z208" s="125"/>
      <c r="AA208" s="125"/>
      <c r="AB208" s="125"/>
      <c r="AC208" s="125"/>
      <c r="AD208" s="125"/>
      <c r="AE208" s="125"/>
    </row>
    <row r="209" spans="1:31" x14ac:dyDescent="0.45">
      <c r="A209" s="125"/>
      <c r="B209" s="51" t="s">
        <v>173</v>
      </c>
      <c r="C209" s="52">
        <v>2.1575056175778307E-2</v>
      </c>
      <c r="D209" s="125"/>
      <c r="E209" s="125"/>
      <c r="F209" s="125"/>
      <c r="G209" s="125"/>
      <c r="H209" s="125"/>
      <c r="I209" s="125"/>
      <c r="J209" s="125"/>
      <c r="K209" s="125"/>
      <c r="L209" s="125"/>
      <c r="M209" s="125"/>
      <c r="N209" s="125"/>
      <c r="O209" s="125"/>
      <c r="P209" s="125"/>
      <c r="Q209" s="125"/>
      <c r="R209" s="125"/>
      <c r="S209" s="125"/>
      <c r="T209" s="125"/>
      <c r="U209" s="125"/>
      <c r="V209" s="125"/>
      <c r="W209" s="125"/>
      <c r="X209" s="125"/>
      <c r="Y209" s="125"/>
      <c r="Z209" s="125"/>
      <c r="AA209" s="125"/>
      <c r="AB209" s="125"/>
      <c r="AC209" s="125"/>
      <c r="AD209" s="125"/>
      <c r="AE209" s="125"/>
    </row>
    <row r="210" spans="1:31" x14ac:dyDescent="0.45">
      <c r="A210" s="125"/>
      <c r="B210" s="51" t="s">
        <v>174</v>
      </c>
      <c r="C210" s="52">
        <v>3.6696036696036695E-2</v>
      </c>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row>
    <row r="211" spans="1:31" x14ac:dyDescent="0.45">
      <c r="A211" s="125"/>
      <c r="B211" s="51" t="s">
        <v>175</v>
      </c>
      <c r="C211" s="52">
        <v>1.771568486245139E-2</v>
      </c>
      <c r="D211" s="125"/>
      <c r="E211" s="125"/>
      <c r="F211" s="125"/>
      <c r="G211" s="125"/>
      <c r="H211" s="125"/>
      <c r="I211" s="125"/>
      <c r="J211" s="125"/>
      <c r="K211" s="125"/>
      <c r="L211" s="125"/>
      <c r="M211" s="125"/>
      <c r="N211" s="125"/>
      <c r="O211" s="125"/>
      <c r="P211" s="125"/>
      <c r="Q211" s="125"/>
      <c r="R211" s="125"/>
      <c r="S211" s="125"/>
      <c r="T211" s="125"/>
      <c r="U211" s="125"/>
      <c r="V211" s="125"/>
      <c r="W211" s="125"/>
      <c r="X211" s="125"/>
      <c r="Y211" s="125"/>
      <c r="Z211" s="125"/>
      <c r="AA211" s="125"/>
      <c r="AB211" s="125"/>
      <c r="AC211" s="125"/>
      <c r="AD211" s="125"/>
      <c r="AE211" s="125"/>
    </row>
    <row r="212" spans="1:31" x14ac:dyDescent="0.45">
      <c r="A212" s="125"/>
      <c r="B212" s="51" t="s">
        <v>176</v>
      </c>
      <c r="C212" s="52">
        <v>4.567203131796433E-2</v>
      </c>
      <c r="D212" s="125"/>
      <c r="E212" s="125"/>
      <c r="F212" s="125"/>
      <c r="G212" s="125"/>
      <c r="H212" s="125"/>
      <c r="I212" s="125"/>
      <c r="J212" s="125"/>
      <c r="K212" s="125"/>
      <c r="L212" s="125"/>
      <c r="M212" s="125"/>
      <c r="N212" s="125"/>
      <c r="O212" s="125"/>
      <c r="P212" s="125"/>
      <c r="Q212" s="125"/>
      <c r="R212" s="125"/>
      <c r="S212" s="125"/>
      <c r="T212" s="125"/>
      <c r="U212" s="125"/>
      <c r="V212" s="125"/>
      <c r="W212" s="125"/>
      <c r="X212" s="125"/>
      <c r="Y212" s="125"/>
      <c r="Z212" s="125"/>
      <c r="AA212" s="125"/>
      <c r="AB212" s="125"/>
      <c r="AC212" s="125"/>
      <c r="AD212" s="125"/>
      <c r="AE212" s="125"/>
    </row>
    <row r="213" spans="1:31" x14ac:dyDescent="0.45">
      <c r="A213" s="125"/>
      <c r="B213" s="51" t="s">
        <v>177</v>
      </c>
      <c r="C213" s="52">
        <v>2.778193713357675E-2</v>
      </c>
      <c r="D213" s="125"/>
      <c r="E213" s="125"/>
      <c r="F213" s="125"/>
      <c r="G213" s="125"/>
      <c r="H213" s="125"/>
      <c r="I213" s="125"/>
      <c r="J213" s="125"/>
      <c r="K213" s="125"/>
      <c r="L213" s="125"/>
      <c r="M213" s="125"/>
      <c r="N213" s="125"/>
      <c r="O213" s="125"/>
      <c r="P213" s="125"/>
      <c r="Q213" s="125"/>
      <c r="R213" s="125"/>
      <c r="S213" s="125"/>
      <c r="T213" s="125"/>
      <c r="U213" s="125"/>
      <c r="V213" s="125"/>
      <c r="W213" s="125"/>
      <c r="X213" s="125"/>
      <c r="Y213" s="125"/>
      <c r="Z213" s="125"/>
      <c r="AA213" s="125"/>
      <c r="AB213" s="125"/>
      <c r="AC213" s="125"/>
      <c r="AD213" s="125"/>
      <c r="AE213" s="125"/>
    </row>
    <row r="214" spans="1:31" x14ac:dyDescent="0.45">
      <c r="A214" s="125"/>
      <c r="B214" s="51" t="s">
        <v>178</v>
      </c>
      <c r="C214" s="52">
        <v>6.2957291134932786E-2</v>
      </c>
      <c r="D214" s="125"/>
      <c r="E214" s="125"/>
      <c r="F214" s="125"/>
      <c r="G214" s="125"/>
      <c r="H214" s="125"/>
      <c r="I214" s="125"/>
      <c r="J214" s="125"/>
      <c r="K214" s="125"/>
      <c r="L214" s="125"/>
      <c r="M214" s="125"/>
      <c r="N214" s="125"/>
      <c r="O214" s="125"/>
      <c r="P214" s="125"/>
      <c r="Q214" s="125"/>
      <c r="R214" s="125"/>
      <c r="S214" s="125"/>
      <c r="T214" s="125"/>
      <c r="U214" s="125"/>
      <c r="V214" s="125"/>
      <c r="W214" s="125"/>
      <c r="X214" s="125"/>
      <c r="Y214" s="125"/>
      <c r="Z214" s="125"/>
      <c r="AA214" s="125"/>
      <c r="AB214" s="125"/>
      <c r="AC214" s="125"/>
      <c r="AD214" s="125"/>
      <c r="AE214" s="125"/>
    </row>
    <row r="215" spans="1:31" x14ac:dyDescent="0.45">
      <c r="A215" s="125"/>
      <c r="B215" s="51" t="s">
        <v>179</v>
      </c>
      <c r="C215" s="52">
        <v>3.8138937947561798E-2</v>
      </c>
      <c r="D215" s="125"/>
      <c r="E215" s="125"/>
      <c r="F215" s="125"/>
      <c r="G215" s="125"/>
      <c r="H215" s="125"/>
      <c r="I215" s="125"/>
      <c r="J215" s="125"/>
      <c r="K215" s="125"/>
      <c r="L215" s="125"/>
      <c r="M215" s="125"/>
      <c r="N215" s="125"/>
      <c r="O215" s="125"/>
      <c r="P215" s="125"/>
      <c r="Q215" s="125"/>
      <c r="R215" s="125"/>
      <c r="S215" s="125"/>
      <c r="T215" s="125"/>
      <c r="U215" s="125"/>
      <c r="V215" s="125"/>
      <c r="W215" s="125"/>
      <c r="X215" s="125"/>
      <c r="Y215" s="125"/>
      <c r="Z215" s="125"/>
      <c r="AA215" s="125"/>
      <c r="AB215" s="125"/>
      <c r="AC215" s="125"/>
      <c r="AD215" s="125"/>
      <c r="AE215" s="125"/>
    </row>
    <row r="216" spans="1:31" x14ac:dyDescent="0.45">
      <c r="A216" s="125"/>
      <c r="B216" s="51" t="s">
        <v>180</v>
      </c>
      <c r="C216" s="52">
        <v>2.6708362288626362E-2</v>
      </c>
      <c r="D216" s="125"/>
      <c r="E216" s="125"/>
      <c r="F216" s="125"/>
      <c r="G216" s="125"/>
      <c r="H216" s="125"/>
      <c r="I216" s="125"/>
      <c r="J216" s="125"/>
      <c r="K216" s="125"/>
      <c r="L216" s="125"/>
      <c r="M216" s="125"/>
      <c r="N216" s="125"/>
      <c r="O216" s="125"/>
      <c r="P216" s="125"/>
      <c r="Q216" s="125"/>
      <c r="R216" s="125"/>
      <c r="S216" s="125"/>
      <c r="T216" s="125"/>
      <c r="U216" s="125"/>
      <c r="V216" s="125"/>
      <c r="W216" s="125"/>
      <c r="X216" s="125"/>
      <c r="Y216" s="125"/>
      <c r="Z216" s="125"/>
      <c r="AA216" s="125"/>
      <c r="AB216" s="125"/>
      <c r="AC216" s="125"/>
      <c r="AD216" s="125"/>
      <c r="AE216" s="125"/>
    </row>
    <row r="217" spans="1:31" x14ac:dyDescent="0.45">
      <c r="A217" s="125"/>
      <c r="B217" s="51" t="s">
        <v>181</v>
      </c>
      <c r="C217" s="52">
        <v>4.2271319093428988E-2</v>
      </c>
      <c r="D217" s="125"/>
      <c r="E217" s="125"/>
      <c r="F217" s="125"/>
      <c r="G217" s="125"/>
      <c r="H217" s="125"/>
      <c r="I217" s="125"/>
      <c r="J217" s="125"/>
      <c r="K217" s="125"/>
      <c r="L217" s="125"/>
      <c r="M217" s="125"/>
      <c r="N217" s="125"/>
      <c r="O217" s="125"/>
      <c r="P217" s="125"/>
      <c r="Q217" s="125"/>
      <c r="R217" s="125"/>
      <c r="S217" s="125"/>
      <c r="T217" s="125"/>
      <c r="U217" s="125"/>
      <c r="V217" s="125"/>
      <c r="W217" s="125"/>
      <c r="X217" s="125"/>
      <c r="Y217" s="125"/>
      <c r="Z217" s="125"/>
      <c r="AA217" s="125"/>
      <c r="AB217" s="125"/>
      <c r="AC217" s="125"/>
      <c r="AD217" s="125"/>
      <c r="AE217" s="125"/>
    </row>
    <row r="218" spans="1:31" x14ac:dyDescent="0.45">
      <c r="A218" s="125"/>
      <c r="B218" s="176"/>
      <c r="C218" s="176"/>
      <c r="D218" s="177"/>
      <c r="E218" s="125"/>
      <c r="F218" s="125"/>
      <c r="G218" s="125"/>
      <c r="H218" s="125"/>
      <c r="I218" s="125"/>
      <c r="J218" s="125"/>
      <c r="K218" s="125"/>
      <c r="L218" s="125"/>
      <c r="M218" s="125"/>
      <c r="N218" s="125"/>
      <c r="O218" s="125"/>
      <c r="P218" s="125"/>
      <c r="Q218" s="125"/>
      <c r="R218" s="125"/>
      <c r="S218" s="125"/>
      <c r="T218" s="125"/>
      <c r="U218" s="125"/>
      <c r="V218" s="125"/>
      <c r="W218" s="125"/>
      <c r="X218" s="125"/>
      <c r="Y218" s="125"/>
      <c r="Z218" s="125"/>
      <c r="AA218" s="125"/>
      <c r="AB218" s="125"/>
      <c r="AC218" s="125"/>
      <c r="AD218" s="125"/>
      <c r="AE218" s="125"/>
    </row>
    <row r="219" spans="1:31" s="24" customFormat="1" ht="25" x14ac:dyDescent="0.35">
      <c r="A219" s="141"/>
      <c r="B219" s="236"/>
      <c r="C219" s="236"/>
      <c r="D219" s="236"/>
      <c r="E219" s="236"/>
      <c r="F219" s="236"/>
      <c r="G219" s="236"/>
      <c r="H219" s="236"/>
      <c r="I219" s="236"/>
      <c r="J219" s="236"/>
      <c r="K219" s="236"/>
      <c r="L219" s="236"/>
      <c r="M219" s="141"/>
      <c r="N219" s="141"/>
      <c r="O219" s="141"/>
      <c r="P219" s="141"/>
      <c r="Q219" s="141"/>
      <c r="R219" s="141"/>
      <c r="S219" s="141"/>
      <c r="T219" s="141"/>
      <c r="U219" s="141"/>
      <c r="V219" s="141"/>
      <c r="W219" s="141"/>
      <c r="X219" s="141"/>
      <c r="Y219" s="141"/>
      <c r="Z219" s="141"/>
      <c r="AA219" s="141"/>
      <c r="AB219" s="141"/>
      <c r="AC219" s="141"/>
      <c r="AD219" s="141"/>
      <c r="AE219" s="141"/>
    </row>
    <row r="220" spans="1:31" x14ac:dyDescent="0.45">
      <c r="A220" s="125"/>
      <c r="B220" s="176"/>
      <c r="C220" s="176"/>
      <c r="D220" s="177"/>
      <c r="E220" s="125"/>
      <c r="F220" s="125"/>
      <c r="G220" s="125"/>
      <c r="H220" s="125"/>
      <c r="I220" s="125"/>
      <c r="J220" s="125"/>
      <c r="K220" s="125"/>
      <c r="L220" s="125"/>
      <c r="M220" s="125"/>
      <c r="N220" s="125"/>
      <c r="O220" s="125"/>
      <c r="P220" s="125"/>
      <c r="Q220" s="125"/>
      <c r="R220" s="125"/>
      <c r="S220" s="125"/>
      <c r="T220" s="125"/>
      <c r="U220" s="125"/>
      <c r="V220" s="125"/>
      <c r="W220" s="125"/>
      <c r="X220" s="125"/>
      <c r="Y220" s="125"/>
      <c r="Z220" s="125"/>
      <c r="AA220" s="125"/>
      <c r="AB220" s="125"/>
      <c r="AC220" s="125"/>
      <c r="AD220" s="125"/>
      <c r="AE220" s="125"/>
    </row>
    <row r="221" spans="1:31" x14ac:dyDescent="0.45">
      <c r="A221" s="125"/>
      <c r="B221" s="228" t="s">
        <v>123</v>
      </c>
      <c r="C221" s="229"/>
      <c r="D221" s="125"/>
      <c r="E221" s="125"/>
      <c r="F221" s="125"/>
      <c r="G221" s="125"/>
      <c r="H221" s="125"/>
      <c r="I221" s="125"/>
      <c r="J221" s="125"/>
      <c r="K221" s="125"/>
      <c r="L221" s="125"/>
      <c r="M221" s="125"/>
      <c r="N221" s="125"/>
      <c r="O221" s="125"/>
      <c r="P221" s="125"/>
      <c r="Q221" s="125"/>
      <c r="R221" s="125"/>
      <c r="S221" s="125"/>
      <c r="T221" s="125"/>
      <c r="U221" s="125"/>
      <c r="V221" s="125"/>
      <c r="W221" s="125"/>
      <c r="X221" s="125"/>
      <c r="Y221" s="125"/>
      <c r="Z221" s="125"/>
      <c r="AA221" s="125"/>
      <c r="AB221" s="125"/>
      <c r="AC221" s="125"/>
      <c r="AD221" s="125"/>
      <c r="AE221" s="125"/>
    </row>
    <row r="222" spans="1:31" ht="110.25" customHeight="1" x14ac:dyDescent="0.45">
      <c r="A222" s="125"/>
      <c r="B222" s="46" t="s">
        <v>37</v>
      </c>
      <c r="C222" s="113" t="s">
        <v>46</v>
      </c>
      <c r="D222" s="125"/>
      <c r="E222" s="125"/>
      <c r="F222" s="125"/>
      <c r="G222" s="125"/>
      <c r="H222" s="125"/>
      <c r="I222" s="125"/>
      <c r="J222" s="125"/>
      <c r="K222" s="125"/>
      <c r="L222" s="125"/>
      <c r="M222" s="125"/>
      <c r="N222" s="125"/>
      <c r="O222" s="125"/>
      <c r="P222" s="125"/>
      <c r="Q222" s="125"/>
      <c r="R222" s="125"/>
      <c r="S222" s="125"/>
      <c r="T222" s="125"/>
      <c r="U222" s="125"/>
      <c r="V222" s="125"/>
      <c r="W222" s="125"/>
      <c r="X222" s="125"/>
      <c r="Y222" s="125"/>
      <c r="Z222" s="125"/>
      <c r="AA222" s="125"/>
      <c r="AB222" s="125"/>
      <c r="AC222" s="125"/>
      <c r="AD222" s="125"/>
      <c r="AE222" s="125"/>
    </row>
    <row r="223" spans="1:31" x14ac:dyDescent="0.45">
      <c r="A223" s="125"/>
      <c r="B223" s="47" t="s">
        <v>44</v>
      </c>
      <c r="C223" s="48">
        <v>4.2073945361651363E-2</v>
      </c>
      <c r="D223" s="125"/>
      <c r="E223" s="125"/>
      <c r="F223" s="125"/>
      <c r="G223" s="125"/>
      <c r="H223" s="125"/>
      <c r="I223" s="125"/>
      <c r="J223" s="125"/>
      <c r="K223" s="125"/>
      <c r="L223" s="125"/>
      <c r="M223" s="125"/>
      <c r="N223" s="125"/>
      <c r="O223" s="125"/>
      <c r="P223" s="125"/>
      <c r="Q223" s="125"/>
      <c r="R223" s="125"/>
      <c r="S223" s="125"/>
      <c r="T223" s="125"/>
      <c r="U223" s="125"/>
      <c r="V223" s="125"/>
      <c r="W223" s="125"/>
      <c r="X223" s="125"/>
      <c r="Y223" s="125"/>
      <c r="Z223" s="125"/>
      <c r="AA223" s="125"/>
      <c r="AB223" s="125"/>
      <c r="AC223" s="125"/>
      <c r="AD223" s="125"/>
      <c r="AE223" s="125"/>
    </row>
    <row r="224" spans="1:31" x14ac:dyDescent="0.45">
      <c r="A224" s="125"/>
      <c r="B224" s="49" t="s">
        <v>124</v>
      </c>
      <c r="C224" s="50">
        <v>4.0695694147218756E-2</v>
      </c>
      <c r="D224" s="125"/>
      <c r="E224" s="125"/>
      <c r="F224" s="125"/>
      <c r="G224" s="125"/>
      <c r="H224" s="125"/>
      <c r="I224" s="125"/>
      <c r="J224" s="125"/>
      <c r="K224" s="125"/>
      <c r="L224" s="125"/>
      <c r="M224" s="125"/>
      <c r="N224" s="125"/>
      <c r="O224" s="125"/>
      <c r="P224" s="125"/>
      <c r="Q224" s="125"/>
      <c r="R224" s="125"/>
      <c r="S224" s="125"/>
      <c r="T224" s="125"/>
      <c r="U224" s="125"/>
      <c r="V224" s="125"/>
      <c r="W224" s="125"/>
      <c r="X224" s="125"/>
      <c r="Y224" s="125"/>
      <c r="Z224" s="125"/>
      <c r="AA224" s="125"/>
      <c r="AB224" s="125"/>
      <c r="AC224" s="125"/>
      <c r="AD224" s="125"/>
      <c r="AE224" s="125"/>
    </row>
    <row r="225" spans="1:31" x14ac:dyDescent="0.45">
      <c r="A225" s="125"/>
      <c r="B225" s="51" t="s">
        <v>38</v>
      </c>
      <c r="C225" s="52">
        <v>4.6095249702915994E-2</v>
      </c>
      <c r="D225" s="125"/>
      <c r="E225" s="125"/>
      <c r="F225" s="125"/>
      <c r="G225" s="125"/>
      <c r="H225" s="125"/>
      <c r="I225" s="125"/>
      <c r="J225" s="125"/>
      <c r="K225" s="125"/>
      <c r="L225" s="125"/>
      <c r="M225" s="125"/>
      <c r="N225" s="125"/>
      <c r="O225" s="125"/>
      <c r="P225" s="125"/>
      <c r="Q225" s="125"/>
      <c r="R225" s="125"/>
      <c r="S225" s="125"/>
      <c r="T225" s="125"/>
      <c r="U225" s="125"/>
      <c r="V225" s="125"/>
      <c r="W225" s="125"/>
      <c r="X225" s="125"/>
      <c r="Y225" s="125"/>
      <c r="Z225" s="125"/>
      <c r="AA225" s="125"/>
      <c r="AB225" s="125"/>
      <c r="AC225" s="125"/>
      <c r="AD225" s="125"/>
      <c r="AE225" s="125"/>
    </row>
    <row r="226" spans="1:31" x14ac:dyDescent="0.45">
      <c r="A226" s="125"/>
      <c r="B226" s="51" t="s">
        <v>125</v>
      </c>
      <c r="C226" s="52" t="s">
        <v>87</v>
      </c>
      <c r="D226" s="125"/>
      <c r="E226" s="125"/>
      <c r="F226" s="125"/>
      <c r="G226" s="125"/>
      <c r="H226" s="125"/>
      <c r="I226" s="125"/>
      <c r="J226" s="125"/>
      <c r="K226" s="125"/>
      <c r="L226" s="125"/>
      <c r="M226" s="125"/>
      <c r="N226" s="125"/>
      <c r="O226" s="125"/>
      <c r="P226" s="125"/>
      <c r="Q226" s="125"/>
      <c r="R226" s="125"/>
      <c r="S226" s="125"/>
      <c r="T226" s="125"/>
      <c r="U226" s="125"/>
      <c r="V226" s="125"/>
      <c r="W226" s="125"/>
      <c r="X226" s="125"/>
      <c r="Y226" s="125"/>
      <c r="Z226" s="125"/>
      <c r="AA226" s="125"/>
      <c r="AB226" s="125"/>
      <c r="AC226" s="125"/>
      <c r="AD226" s="125"/>
      <c r="AE226" s="125"/>
    </row>
    <row r="227" spans="1:31" x14ac:dyDescent="0.45">
      <c r="A227" s="125"/>
      <c r="B227" s="51" t="s">
        <v>126</v>
      </c>
      <c r="C227" s="52">
        <v>6.7901234567901231E-2</v>
      </c>
      <c r="D227" s="125"/>
      <c r="E227" s="125"/>
      <c r="F227" s="125"/>
      <c r="G227" s="125"/>
      <c r="H227" s="125"/>
      <c r="I227" s="125"/>
      <c r="J227" s="125"/>
      <c r="K227" s="125"/>
      <c r="L227" s="125"/>
      <c r="M227" s="125"/>
      <c r="N227" s="125"/>
      <c r="O227" s="125"/>
      <c r="P227" s="125"/>
      <c r="Q227" s="125"/>
      <c r="R227" s="125"/>
      <c r="S227" s="125"/>
      <c r="T227" s="125"/>
      <c r="U227" s="125"/>
      <c r="V227" s="125"/>
      <c r="W227" s="125"/>
      <c r="X227" s="125"/>
      <c r="Y227" s="125"/>
      <c r="Z227" s="125"/>
      <c r="AA227" s="125"/>
      <c r="AB227" s="125"/>
      <c r="AC227" s="125"/>
      <c r="AD227" s="125"/>
      <c r="AE227" s="125"/>
    </row>
    <row r="228" spans="1:31" x14ac:dyDescent="0.45">
      <c r="A228" s="125"/>
      <c r="B228" s="51" t="s">
        <v>127</v>
      </c>
      <c r="C228" s="52">
        <v>7.4026663336351425E-2</v>
      </c>
      <c r="D228" s="125"/>
      <c r="E228" s="125"/>
      <c r="F228" s="125"/>
      <c r="G228" s="125"/>
      <c r="H228" s="125"/>
      <c r="I228" s="125"/>
      <c r="J228" s="125"/>
      <c r="K228" s="125"/>
      <c r="L228" s="125"/>
      <c r="M228" s="125"/>
      <c r="N228" s="125"/>
      <c r="O228" s="125"/>
      <c r="P228" s="125"/>
      <c r="Q228" s="125"/>
      <c r="R228" s="125"/>
      <c r="S228" s="125"/>
      <c r="T228" s="125"/>
      <c r="U228" s="125"/>
      <c r="V228" s="125"/>
      <c r="W228" s="125"/>
      <c r="X228" s="125"/>
      <c r="Y228" s="125"/>
      <c r="Z228" s="125"/>
      <c r="AA228" s="125"/>
      <c r="AB228" s="125"/>
      <c r="AC228" s="125"/>
      <c r="AD228" s="125"/>
      <c r="AE228" s="125"/>
    </row>
    <row r="229" spans="1:31" x14ac:dyDescent="0.45">
      <c r="A229" s="125"/>
      <c r="B229" s="51" t="s">
        <v>128</v>
      </c>
      <c r="C229" s="52">
        <v>7.2073699421965315E-2</v>
      </c>
      <c r="D229" s="125"/>
      <c r="E229" s="125"/>
      <c r="F229" s="125"/>
      <c r="G229" s="125"/>
      <c r="H229" s="125"/>
      <c r="I229" s="125"/>
      <c r="J229" s="125"/>
      <c r="K229" s="125"/>
      <c r="L229" s="125"/>
      <c r="M229" s="125"/>
      <c r="N229" s="125"/>
      <c r="O229" s="125"/>
      <c r="P229" s="125"/>
      <c r="Q229" s="125"/>
      <c r="R229" s="125"/>
      <c r="S229" s="125"/>
      <c r="T229" s="125"/>
      <c r="U229" s="125"/>
      <c r="V229" s="125"/>
      <c r="W229" s="125"/>
      <c r="X229" s="125"/>
      <c r="Y229" s="125"/>
      <c r="Z229" s="125"/>
      <c r="AA229" s="125"/>
      <c r="AB229" s="125"/>
      <c r="AC229" s="125"/>
      <c r="AD229" s="125"/>
      <c r="AE229" s="125"/>
    </row>
    <row r="230" spans="1:31" x14ac:dyDescent="0.45">
      <c r="A230" s="125"/>
      <c r="B230" s="51" t="s">
        <v>129</v>
      </c>
      <c r="C230" s="52">
        <v>4.4292401872524305E-2</v>
      </c>
      <c r="D230" s="125"/>
      <c r="E230" s="125"/>
      <c r="F230" s="125"/>
      <c r="G230" s="125"/>
      <c r="H230" s="125"/>
      <c r="I230" s="125"/>
      <c r="J230" s="125"/>
      <c r="K230" s="125"/>
      <c r="L230" s="125"/>
      <c r="M230" s="125"/>
      <c r="N230" s="125"/>
      <c r="O230" s="125"/>
      <c r="P230" s="125"/>
      <c r="Q230" s="125"/>
      <c r="R230" s="125"/>
      <c r="S230" s="125"/>
      <c r="T230" s="125"/>
      <c r="U230" s="125"/>
      <c r="V230" s="125"/>
      <c r="W230" s="125"/>
      <c r="X230" s="125"/>
      <c r="Y230" s="125"/>
      <c r="Z230" s="125"/>
      <c r="AA230" s="125"/>
      <c r="AB230" s="125"/>
      <c r="AC230" s="125"/>
      <c r="AD230" s="125"/>
      <c r="AE230" s="125"/>
    </row>
    <row r="231" spans="1:31" x14ac:dyDescent="0.45">
      <c r="A231" s="125"/>
      <c r="B231" s="51" t="s">
        <v>130</v>
      </c>
      <c r="C231" s="52">
        <v>4.4294402145285641E-2</v>
      </c>
      <c r="D231" s="125"/>
      <c r="E231" s="125"/>
      <c r="F231" s="125"/>
      <c r="G231" s="125"/>
      <c r="H231" s="125"/>
      <c r="I231" s="125"/>
      <c r="J231" s="125"/>
      <c r="K231" s="125"/>
      <c r="L231" s="125"/>
      <c r="M231" s="125"/>
      <c r="N231" s="125"/>
      <c r="O231" s="125"/>
      <c r="P231" s="125"/>
      <c r="Q231" s="125"/>
      <c r="R231" s="125"/>
      <c r="S231" s="125"/>
      <c r="T231" s="125"/>
      <c r="U231" s="125"/>
      <c r="V231" s="125"/>
      <c r="W231" s="125"/>
      <c r="X231" s="125"/>
      <c r="Y231" s="125"/>
      <c r="Z231" s="125"/>
      <c r="AA231" s="125"/>
      <c r="AB231" s="125"/>
      <c r="AC231" s="125"/>
      <c r="AD231" s="125"/>
      <c r="AE231" s="125"/>
    </row>
    <row r="232" spans="1:31" x14ac:dyDescent="0.45">
      <c r="A232" s="125"/>
      <c r="B232" s="51" t="s">
        <v>131</v>
      </c>
      <c r="C232" s="52">
        <v>6.6179375740813909E-2</v>
      </c>
      <c r="D232" s="125"/>
      <c r="E232" s="125"/>
      <c r="F232" s="125"/>
      <c r="G232" s="125"/>
      <c r="H232" s="125"/>
      <c r="I232" s="125"/>
      <c r="J232" s="125"/>
      <c r="K232" s="125"/>
      <c r="L232" s="125"/>
      <c r="M232" s="125"/>
      <c r="N232" s="125"/>
      <c r="O232" s="125"/>
      <c r="P232" s="125"/>
      <c r="Q232" s="125"/>
      <c r="R232" s="125"/>
      <c r="S232" s="125"/>
      <c r="T232" s="125"/>
      <c r="U232" s="125"/>
      <c r="V232" s="125"/>
      <c r="W232" s="125"/>
      <c r="X232" s="125"/>
      <c r="Y232" s="125"/>
      <c r="Z232" s="125"/>
      <c r="AA232" s="125"/>
      <c r="AB232" s="125"/>
      <c r="AC232" s="125"/>
      <c r="AD232" s="125"/>
      <c r="AE232" s="125"/>
    </row>
    <row r="233" spans="1:31" x14ac:dyDescent="0.45">
      <c r="A233" s="125"/>
      <c r="B233" s="51" t="s">
        <v>132</v>
      </c>
      <c r="C233" s="52">
        <v>4.0159923618570237E-2</v>
      </c>
      <c r="D233" s="125"/>
      <c r="E233" s="125"/>
      <c r="F233" s="125"/>
      <c r="G233" s="125"/>
      <c r="H233" s="125"/>
      <c r="I233" s="125"/>
      <c r="J233" s="125"/>
      <c r="K233" s="125"/>
      <c r="L233" s="125"/>
      <c r="M233" s="125"/>
      <c r="N233" s="125"/>
      <c r="O233" s="125"/>
      <c r="P233" s="125"/>
      <c r="Q233" s="125"/>
      <c r="R233" s="125"/>
      <c r="S233" s="125"/>
      <c r="T233" s="125"/>
      <c r="U233" s="125"/>
      <c r="V233" s="125"/>
      <c r="W233" s="125"/>
      <c r="X233" s="125"/>
      <c r="Y233" s="125"/>
      <c r="Z233" s="125"/>
      <c r="AA233" s="125"/>
      <c r="AB233" s="125"/>
      <c r="AC233" s="125"/>
      <c r="AD233" s="125"/>
      <c r="AE233" s="125"/>
    </row>
    <row r="234" spans="1:31" x14ac:dyDescent="0.45">
      <c r="A234" s="125"/>
      <c r="B234" s="51" t="s">
        <v>133</v>
      </c>
      <c r="C234" s="52">
        <v>4.4444718262133892E-2</v>
      </c>
      <c r="D234" s="125"/>
      <c r="E234" s="125"/>
      <c r="F234" s="125"/>
      <c r="G234" s="125"/>
      <c r="H234" s="125"/>
      <c r="I234" s="125"/>
      <c r="J234" s="125"/>
      <c r="K234" s="125"/>
      <c r="L234" s="125"/>
      <c r="M234" s="125"/>
      <c r="N234" s="125"/>
      <c r="O234" s="125"/>
      <c r="P234" s="125"/>
      <c r="Q234" s="125"/>
      <c r="R234" s="125"/>
      <c r="S234" s="125"/>
      <c r="T234" s="125"/>
      <c r="U234" s="125"/>
      <c r="V234" s="125"/>
      <c r="W234" s="125"/>
      <c r="X234" s="125"/>
      <c r="Y234" s="125"/>
      <c r="Z234" s="125"/>
      <c r="AA234" s="125"/>
      <c r="AB234" s="125"/>
      <c r="AC234" s="125"/>
      <c r="AD234" s="125"/>
      <c r="AE234" s="125"/>
    </row>
    <row r="235" spans="1:31" x14ac:dyDescent="0.45">
      <c r="A235" s="125"/>
      <c r="B235" s="51" t="s">
        <v>134</v>
      </c>
      <c r="C235" s="52">
        <v>7.7544910179640714E-2</v>
      </c>
      <c r="D235" s="125"/>
      <c r="E235" s="125"/>
      <c r="F235" s="125"/>
      <c r="G235" s="125"/>
      <c r="H235" s="125"/>
      <c r="I235" s="125"/>
      <c r="J235" s="125"/>
      <c r="K235" s="125"/>
      <c r="L235" s="125"/>
      <c r="M235" s="125"/>
      <c r="N235" s="125"/>
      <c r="O235" s="125"/>
      <c r="P235" s="125"/>
      <c r="Q235" s="125"/>
      <c r="R235" s="125"/>
      <c r="S235" s="125"/>
      <c r="T235" s="125"/>
      <c r="U235" s="125"/>
      <c r="V235" s="125"/>
      <c r="W235" s="125"/>
      <c r="X235" s="125"/>
      <c r="Y235" s="125"/>
      <c r="Z235" s="125"/>
      <c r="AA235" s="125"/>
      <c r="AB235" s="125"/>
      <c r="AC235" s="125"/>
      <c r="AD235" s="125"/>
      <c r="AE235" s="125"/>
    </row>
    <row r="236" spans="1:31" x14ac:dyDescent="0.45">
      <c r="A236" s="125"/>
      <c r="B236" s="51" t="s">
        <v>135</v>
      </c>
      <c r="C236" s="52">
        <v>6.5529581261328254E-2</v>
      </c>
      <c r="D236" s="125"/>
      <c r="E236" s="125"/>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row>
    <row r="237" spans="1:31" x14ac:dyDescent="0.45">
      <c r="A237" s="125"/>
      <c r="B237" s="51" t="s">
        <v>136</v>
      </c>
      <c r="C237" s="52">
        <v>8.0632134983519968E-2</v>
      </c>
      <c r="D237" s="125"/>
      <c r="E237" s="125"/>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row>
    <row r="238" spans="1:31" x14ac:dyDescent="0.45">
      <c r="A238" s="125"/>
      <c r="B238" s="51" t="s">
        <v>137</v>
      </c>
      <c r="C238" s="52">
        <v>4.5420974889217133E-2</v>
      </c>
      <c r="D238" s="125"/>
      <c r="E238" s="125"/>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row>
    <row r="239" spans="1:31" x14ac:dyDescent="0.45">
      <c r="A239" s="125"/>
      <c r="B239" s="51" t="s">
        <v>138</v>
      </c>
      <c r="C239" s="52">
        <v>4.6868648428918622E-2</v>
      </c>
      <c r="D239" s="125"/>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row>
    <row r="240" spans="1:31" x14ac:dyDescent="0.45">
      <c r="A240" s="125"/>
      <c r="B240" s="51" t="s">
        <v>139</v>
      </c>
      <c r="C240" s="52">
        <v>3.9990118271932808E-2</v>
      </c>
      <c r="D240" s="125"/>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row>
    <row r="241" spans="1:31" x14ac:dyDescent="0.45">
      <c r="A241" s="125"/>
      <c r="B241" s="51" t="s">
        <v>140</v>
      </c>
      <c r="C241" s="52">
        <v>3.4804630969609264E-2</v>
      </c>
      <c r="D241" s="125"/>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row>
    <row r="242" spans="1:31" x14ac:dyDescent="0.45">
      <c r="A242" s="125"/>
      <c r="B242" s="51" t="s">
        <v>141</v>
      </c>
      <c r="C242" s="52">
        <v>5.4942233632862644E-2</v>
      </c>
      <c r="D242" s="125"/>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row>
    <row r="243" spans="1:31" x14ac:dyDescent="0.45">
      <c r="A243" s="125"/>
      <c r="B243" s="51" t="s">
        <v>142</v>
      </c>
      <c r="C243" s="52">
        <v>5.4934284989683689E-2</v>
      </c>
      <c r="D243" s="125"/>
      <c r="E243" s="125"/>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row>
    <row r="244" spans="1:31" x14ac:dyDescent="0.45">
      <c r="A244" s="125"/>
      <c r="B244" s="51" t="s">
        <v>143</v>
      </c>
      <c r="C244" s="52">
        <v>3.0503291988262272E-2</v>
      </c>
      <c r="D244" s="125"/>
      <c r="E244" s="125"/>
      <c r="F244" s="125"/>
      <c r="G244" s="125"/>
      <c r="H244" s="125"/>
      <c r="I244" s="125"/>
      <c r="J244" s="125"/>
      <c r="K244" s="125"/>
      <c r="L244" s="125"/>
      <c r="M244" s="125"/>
      <c r="N244" s="125"/>
      <c r="O244" s="125"/>
      <c r="P244" s="125"/>
      <c r="Q244" s="125"/>
      <c r="R244" s="125"/>
      <c r="S244" s="125"/>
      <c r="T244" s="125"/>
      <c r="U244" s="125"/>
      <c r="V244" s="125"/>
      <c r="W244" s="125"/>
      <c r="X244" s="125"/>
      <c r="Y244" s="125"/>
      <c r="Z244" s="125"/>
      <c r="AA244" s="125"/>
      <c r="AB244" s="125"/>
      <c r="AC244" s="125"/>
      <c r="AD244" s="125"/>
      <c r="AE244" s="125"/>
    </row>
    <row r="245" spans="1:31" x14ac:dyDescent="0.45">
      <c r="A245" s="125"/>
      <c r="B245" s="51" t="s">
        <v>144</v>
      </c>
      <c r="C245" s="52">
        <v>2.1745504300234558E-2</v>
      </c>
      <c r="D245" s="125"/>
      <c r="E245" s="125"/>
      <c r="F245" s="125"/>
      <c r="G245" s="125"/>
      <c r="H245" s="125"/>
      <c r="I245" s="125"/>
      <c r="J245" s="125"/>
      <c r="K245" s="125"/>
      <c r="L245" s="125"/>
      <c r="M245" s="125"/>
      <c r="N245" s="125"/>
      <c r="O245" s="125"/>
      <c r="P245" s="125"/>
      <c r="Q245" s="125"/>
      <c r="R245" s="125"/>
      <c r="S245" s="125"/>
      <c r="T245" s="125"/>
      <c r="U245" s="125"/>
      <c r="V245" s="125"/>
      <c r="W245" s="125"/>
      <c r="X245" s="125"/>
      <c r="Y245" s="125"/>
      <c r="Z245" s="125"/>
      <c r="AA245" s="125"/>
      <c r="AB245" s="125"/>
      <c r="AC245" s="125"/>
      <c r="AD245" s="125"/>
      <c r="AE245" s="125"/>
    </row>
    <row r="246" spans="1:31" x14ac:dyDescent="0.45">
      <c r="A246" s="125"/>
      <c r="B246" s="51" t="s">
        <v>145</v>
      </c>
      <c r="C246" s="52">
        <v>6.7889908256880738E-2</v>
      </c>
      <c r="D246" s="125"/>
      <c r="E246" s="125"/>
      <c r="F246" s="125"/>
      <c r="G246" s="125"/>
      <c r="H246" s="125"/>
      <c r="I246" s="125"/>
      <c r="J246" s="125"/>
      <c r="K246" s="125"/>
      <c r="L246" s="125"/>
      <c r="M246" s="125"/>
      <c r="N246" s="125"/>
      <c r="O246" s="125"/>
      <c r="P246" s="125"/>
      <c r="Q246" s="125"/>
      <c r="R246" s="125"/>
      <c r="S246" s="125"/>
      <c r="T246" s="125"/>
      <c r="U246" s="125"/>
      <c r="V246" s="125"/>
      <c r="W246" s="125"/>
      <c r="X246" s="125"/>
      <c r="Y246" s="125"/>
      <c r="Z246" s="125"/>
      <c r="AA246" s="125"/>
      <c r="AB246" s="125"/>
      <c r="AC246" s="125"/>
      <c r="AD246" s="125"/>
      <c r="AE246" s="125"/>
    </row>
    <row r="247" spans="1:31" x14ac:dyDescent="0.45">
      <c r="A247" s="125"/>
      <c r="B247" s="51" t="s">
        <v>146</v>
      </c>
      <c r="C247" s="52">
        <v>5.9450497394599719E-2</v>
      </c>
      <c r="D247" s="125"/>
      <c r="E247" s="125"/>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row>
    <row r="248" spans="1:31" x14ac:dyDescent="0.45">
      <c r="A248" s="125"/>
      <c r="B248" s="51" t="s">
        <v>147</v>
      </c>
      <c r="C248" s="52">
        <v>2.8208290877889206E-2</v>
      </c>
      <c r="D248" s="125"/>
      <c r="E248" s="125"/>
      <c r="F248" s="125"/>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5"/>
      <c r="AC248" s="125"/>
      <c r="AD248" s="125"/>
      <c r="AE248" s="125"/>
    </row>
    <row r="249" spans="1:31" x14ac:dyDescent="0.45">
      <c r="A249" s="125"/>
      <c r="B249" s="51" t="s">
        <v>148</v>
      </c>
      <c r="C249" s="52">
        <v>0.10402042118698149</v>
      </c>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row>
    <row r="250" spans="1:31" x14ac:dyDescent="0.45">
      <c r="A250" s="125"/>
      <c r="B250" s="51" t="s">
        <v>149</v>
      </c>
      <c r="C250" s="52">
        <v>3.2317073170731708E-2</v>
      </c>
      <c r="D250" s="125"/>
      <c r="E250" s="125"/>
      <c r="F250" s="125"/>
      <c r="G250" s="125"/>
      <c r="H250" s="125"/>
      <c r="I250" s="125"/>
      <c r="J250" s="125"/>
      <c r="K250" s="125"/>
      <c r="L250" s="125"/>
      <c r="M250" s="125"/>
      <c r="N250" s="125"/>
      <c r="O250" s="125"/>
      <c r="P250" s="125"/>
      <c r="Q250" s="125"/>
      <c r="R250" s="125"/>
      <c r="S250" s="125"/>
      <c r="T250" s="125"/>
      <c r="U250" s="125"/>
      <c r="V250" s="125"/>
      <c r="W250" s="125"/>
      <c r="X250" s="125"/>
      <c r="Y250" s="125"/>
      <c r="Z250" s="125"/>
      <c r="AA250" s="125"/>
      <c r="AB250" s="125"/>
      <c r="AC250" s="125"/>
      <c r="AD250" s="125"/>
      <c r="AE250" s="125"/>
    </row>
    <row r="251" spans="1:31" x14ac:dyDescent="0.45">
      <c r="A251" s="125"/>
      <c r="B251" s="51" t="s">
        <v>150</v>
      </c>
      <c r="C251" s="52">
        <v>3.6750062235499127E-2</v>
      </c>
      <c r="D251" s="125"/>
      <c r="E251" s="125"/>
      <c r="F251" s="125"/>
      <c r="G251" s="125"/>
      <c r="H251" s="125"/>
      <c r="I251" s="125"/>
      <c r="J251" s="125"/>
      <c r="K251" s="125"/>
      <c r="L251" s="125"/>
      <c r="M251" s="125"/>
      <c r="N251" s="125"/>
      <c r="O251" s="125"/>
      <c r="P251" s="125"/>
      <c r="Q251" s="125"/>
      <c r="R251" s="125"/>
      <c r="S251" s="125"/>
      <c r="T251" s="125"/>
      <c r="U251" s="125"/>
      <c r="V251" s="125"/>
      <c r="W251" s="125"/>
      <c r="X251" s="125"/>
      <c r="Y251" s="125"/>
      <c r="Z251" s="125"/>
      <c r="AA251" s="125"/>
      <c r="AB251" s="125"/>
      <c r="AC251" s="125"/>
      <c r="AD251" s="125"/>
      <c r="AE251" s="125"/>
    </row>
    <row r="252" spans="1:31" x14ac:dyDescent="0.45">
      <c r="A252" s="125"/>
      <c r="B252" s="51" t="s">
        <v>151</v>
      </c>
      <c r="C252" s="52">
        <v>3.2000000000000001E-2</v>
      </c>
      <c r="D252" s="125"/>
      <c r="E252" s="125"/>
      <c r="F252" s="125"/>
      <c r="G252" s="125"/>
      <c r="H252" s="125"/>
      <c r="I252" s="125"/>
      <c r="J252" s="125"/>
      <c r="K252" s="125"/>
      <c r="L252" s="125"/>
      <c r="M252" s="125"/>
      <c r="N252" s="125"/>
      <c r="O252" s="125"/>
      <c r="P252" s="125"/>
      <c r="Q252" s="125"/>
      <c r="R252" s="125"/>
      <c r="S252" s="125"/>
      <c r="T252" s="125"/>
      <c r="U252" s="125"/>
      <c r="V252" s="125"/>
      <c r="W252" s="125"/>
      <c r="X252" s="125"/>
      <c r="Y252" s="125"/>
      <c r="Z252" s="125"/>
      <c r="AA252" s="125"/>
      <c r="AB252" s="125"/>
      <c r="AC252" s="125"/>
      <c r="AD252" s="125"/>
      <c r="AE252" s="125"/>
    </row>
    <row r="253" spans="1:31" x14ac:dyDescent="0.45">
      <c r="A253" s="125"/>
      <c r="B253" s="51" t="s">
        <v>152</v>
      </c>
      <c r="C253" s="52">
        <v>4.7141796585003712E-2</v>
      </c>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25"/>
      <c r="AD253" s="125"/>
      <c r="AE253" s="125"/>
    </row>
    <row r="254" spans="1:31" x14ac:dyDescent="0.45">
      <c r="A254" s="125"/>
      <c r="B254" s="51" t="s">
        <v>153</v>
      </c>
      <c r="C254" s="52">
        <v>3.2328268439379554E-2</v>
      </c>
      <c r="D254" s="125"/>
      <c r="E254" s="125"/>
      <c r="F254" s="125"/>
      <c r="G254" s="125"/>
      <c r="H254" s="125"/>
      <c r="I254" s="125"/>
      <c r="J254" s="125"/>
      <c r="K254" s="125"/>
      <c r="L254" s="125"/>
      <c r="M254" s="125"/>
      <c r="N254" s="125"/>
      <c r="O254" s="125"/>
      <c r="P254" s="125"/>
      <c r="Q254" s="125"/>
      <c r="R254" s="125"/>
      <c r="S254" s="125"/>
      <c r="T254" s="125"/>
      <c r="U254" s="125"/>
      <c r="V254" s="125"/>
      <c r="W254" s="125"/>
      <c r="X254" s="125"/>
      <c r="Y254" s="125"/>
      <c r="Z254" s="125"/>
      <c r="AA254" s="125"/>
      <c r="AB254" s="125"/>
      <c r="AC254" s="125"/>
      <c r="AD254" s="125"/>
      <c r="AE254" s="125"/>
    </row>
    <row r="255" spans="1:31" x14ac:dyDescent="0.45">
      <c r="A255" s="125"/>
      <c r="B255" s="51" t="s">
        <v>154</v>
      </c>
      <c r="C255" s="52">
        <v>1.9268119739803313E-2</v>
      </c>
      <c r="D255" s="125"/>
      <c r="E255" s="125"/>
      <c r="F255" s="125"/>
      <c r="G255" s="125"/>
      <c r="H255" s="125"/>
      <c r="I255" s="125"/>
      <c r="J255" s="125"/>
      <c r="K255" s="125"/>
      <c r="L255" s="125"/>
      <c r="M255" s="125"/>
      <c r="N255" s="125"/>
      <c r="O255" s="125"/>
      <c r="P255" s="125"/>
      <c r="Q255" s="125"/>
      <c r="R255" s="125"/>
      <c r="S255" s="125"/>
      <c r="T255" s="125"/>
      <c r="U255" s="125"/>
      <c r="V255" s="125"/>
      <c r="W255" s="125"/>
      <c r="X255" s="125"/>
      <c r="Y255" s="125"/>
      <c r="Z255" s="125"/>
      <c r="AA255" s="125"/>
      <c r="AB255" s="125"/>
      <c r="AC255" s="125"/>
      <c r="AD255" s="125"/>
      <c r="AE255" s="125"/>
    </row>
    <row r="256" spans="1:31" x14ac:dyDescent="0.45">
      <c r="A256" s="125"/>
      <c r="B256" s="51" t="s">
        <v>155</v>
      </c>
      <c r="C256" s="52">
        <v>7.9823505816285598E-2</v>
      </c>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25"/>
      <c r="AD256" s="125"/>
      <c r="AE256" s="125"/>
    </row>
    <row r="257" spans="1:31" x14ac:dyDescent="0.45">
      <c r="A257" s="125"/>
      <c r="B257" s="51" t="s">
        <v>156</v>
      </c>
      <c r="C257" s="52">
        <v>2.9295381091966981E-2</v>
      </c>
      <c r="D257" s="125"/>
      <c r="E257" s="125"/>
      <c r="F257" s="125"/>
      <c r="G257" s="125"/>
      <c r="H257" s="125"/>
      <c r="I257" s="125"/>
      <c r="J257" s="125"/>
      <c r="K257" s="125"/>
      <c r="L257" s="125"/>
      <c r="M257" s="125"/>
      <c r="N257" s="125"/>
      <c r="O257" s="125"/>
      <c r="P257" s="125"/>
      <c r="Q257" s="125"/>
      <c r="R257" s="125"/>
      <c r="S257" s="125"/>
      <c r="T257" s="125"/>
      <c r="U257" s="125"/>
      <c r="V257" s="125"/>
      <c r="W257" s="125"/>
      <c r="X257" s="125"/>
      <c r="Y257" s="125"/>
      <c r="Z257" s="125"/>
      <c r="AA257" s="125"/>
      <c r="AB257" s="125"/>
      <c r="AC257" s="125"/>
      <c r="AD257" s="125"/>
      <c r="AE257" s="125"/>
    </row>
    <row r="258" spans="1:31" x14ac:dyDescent="0.45">
      <c r="A258" s="125"/>
      <c r="B258" s="51" t="s">
        <v>157</v>
      </c>
      <c r="C258" s="52">
        <v>3.2252375219501722E-2</v>
      </c>
      <c r="D258" s="125"/>
      <c r="E258" s="125"/>
      <c r="F258" s="125"/>
      <c r="G258" s="125"/>
      <c r="H258" s="125"/>
      <c r="I258" s="125"/>
      <c r="J258" s="125"/>
      <c r="K258" s="125"/>
      <c r="L258" s="125"/>
      <c r="M258" s="125"/>
      <c r="N258" s="125"/>
      <c r="O258" s="125"/>
      <c r="P258" s="125"/>
      <c r="Q258" s="125"/>
      <c r="R258" s="125"/>
      <c r="S258" s="125"/>
      <c r="T258" s="125"/>
      <c r="U258" s="125"/>
      <c r="V258" s="125"/>
      <c r="W258" s="125"/>
      <c r="X258" s="125"/>
      <c r="Y258" s="125"/>
      <c r="Z258" s="125"/>
      <c r="AA258" s="125"/>
      <c r="AB258" s="125"/>
      <c r="AC258" s="125"/>
      <c r="AD258" s="125"/>
      <c r="AE258" s="125"/>
    </row>
    <row r="259" spans="1:31" x14ac:dyDescent="0.45">
      <c r="A259" s="125"/>
      <c r="B259" s="51" t="s">
        <v>158</v>
      </c>
      <c r="C259" s="52">
        <v>3.19951090279193E-2</v>
      </c>
      <c r="D259" s="125"/>
      <c r="E259" s="125"/>
      <c r="F259" s="125"/>
      <c r="G259" s="125"/>
      <c r="H259" s="125"/>
      <c r="I259" s="125"/>
      <c r="J259" s="125"/>
      <c r="K259" s="125"/>
      <c r="L259" s="125"/>
      <c r="M259" s="125"/>
      <c r="N259" s="125"/>
      <c r="O259" s="125"/>
      <c r="P259" s="125"/>
      <c r="Q259" s="125"/>
      <c r="R259" s="125"/>
      <c r="S259" s="125"/>
      <c r="T259" s="125"/>
      <c r="U259" s="125"/>
      <c r="V259" s="125"/>
      <c r="W259" s="125"/>
      <c r="X259" s="125"/>
      <c r="Y259" s="125"/>
      <c r="Z259" s="125"/>
      <c r="AA259" s="125"/>
      <c r="AB259" s="125"/>
      <c r="AC259" s="125"/>
      <c r="AD259" s="125"/>
      <c r="AE259" s="125"/>
    </row>
    <row r="260" spans="1:31" x14ac:dyDescent="0.45">
      <c r="A260" s="125"/>
      <c r="B260" s="34" t="s">
        <v>159</v>
      </c>
      <c r="C260" s="52">
        <v>3.4419559317272537E-2</v>
      </c>
      <c r="D260" s="125"/>
      <c r="E260" s="125"/>
      <c r="F260" s="125"/>
      <c r="G260" s="125"/>
      <c r="H260" s="125"/>
      <c r="I260" s="125"/>
      <c r="J260" s="125"/>
      <c r="K260" s="125"/>
      <c r="L260" s="125"/>
      <c r="M260" s="125"/>
      <c r="N260" s="125"/>
      <c r="O260" s="125"/>
      <c r="P260" s="125"/>
      <c r="Q260" s="125"/>
      <c r="R260" s="125"/>
      <c r="S260" s="125"/>
      <c r="T260" s="125"/>
      <c r="U260" s="125"/>
      <c r="V260" s="125"/>
      <c r="W260" s="125"/>
      <c r="X260" s="125"/>
      <c r="Y260" s="125"/>
      <c r="Z260" s="125"/>
      <c r="AA260" s="125"/>
      <c r="AB260" s="125"/>
      <c r="AC260" s="125"/>
      <c r="AD260" s="125"/>
      <c r="AE260" s="125"/>
    </row>
    <row r="261" spans="1:31" x14ac:dyDescent="0.45">
      <c r="A261" s="125"/>
      <c r="B261" s="51" t="s">
        <v>160</v>
      </c>
      <c r="C261" s="52">
        <v>2.9749500329769814E-2</v>
      </c>
      <c r="D261" s="125"/>
      <c r="E261" s="125"/>
      <c r="F261" s="125"/>
      <c r="G261" s="125"/>
      <c r="H261" s="125"/>
      <c r="I261" s="125"/>
      <c r="J261" s="125"/>
      <c r="K261" s="125"/>
      <c r="L261" s="125"/>
      <c r="M261" s="125"/>
      <c r="N261" s="125"/>
      <c r="O261" s="125"/>
      <c r="P261" s="125"/>
      <c r="Q261" s="125"/>
      <c r="R261" s="125"/>
      <c r="S261" s="125"/>
      <c r="T261" s="125"/>
      <c r="U261" s="125"/>
      <c r="V261" s="125"/>
      <c r="W261" s="125"/>
      <c r="X261" s="125"/>
      <c r="Y261" s="125"/>
      <c r="Z261" s="125"/>
      <c r="AA261" s="125"/>
      <c r="AB261" s="125"/>
      <c r="AC261" s="125"/>
      <c r="AD261" s="125"/>
      <c r="AE261" s="125"/>
    </row>
    <row r="262" spans="1:31" x14ac:dyDescent="0.45">
      <c r="A262" s="125"/>
      <c r="B262" s="51" t="s">
        <v>161</v>
      </c>
      <c r="C262" s="52">
        <v>5.3352150145181437E-2</v>
      </c>
      <c r="D262" s="125"/>
      <c r="E262" s="125"/>
      <c r="F262" s="125"/>
      <c r="G262" s="125"/>
      <c r="H262" s="125"/>
      <c r="I262" s="125"/>
      <c r="J262" s="125"/>
      <c r="K262" s="125"/>
      <c r="L262" s="125"/>
      <c r="M262" s="125"/>
      <c r="N262" s="125"/>
      <c r="O262" s="125"/>
      <c r="P262" s="125"/>
      <c r="Q262" s="125"/>
      <c r="R262" s="125"/>
      <c r="S262" s="125"/>
      <c r="T262" s="125"/>
      <c r="U262" s="125"/>
      <c r="V262" s="125"/>
      <c r="W262" s="125"/>
      <c r="X262" s="125"/>
      <c r="Y262" s="125"/>
      <c r="Z262" s="125"/>
      <c r="AA262" s="125"/>
      <c r="AB262" s="125"/>
      <c r="AC262" s="125"/>
      <c r="AD262" s="125"/>
      <c r="AE262" s="125"/>
    </row>
    <row r="263" spans="1:31" x14ac:dyDescent="0.45">
      <c r="A263" s="125"/>
      <c r="B263" s="51" t="s">
        <v>162</v>
      </c>
      <c r="C263" s="52">
        <v>2.3461026223076571E-2</v>
      </c>
      <c r="D263" s="125"/>
      <c r="E263" s="125"/>
      <c r="F263" s="125"/>
      <c r="G263" s="125"/>
      <c r="H263" s="125"/>
      <c r="I263" s="125"/>
      <c r="J263" s="125"/>
      <c r="K263" s="125"/>
      <c r="L263" s="125"/>
      <c r="M263" s="125"/>
      <c r="N263" s="125"/>
      <c r="O263" s="125"/>
      <c r="P263" s="125"/>
      <c r="Q263" s="125"/>
      <c r="R263" s="125"/>
      <c r="S263" s="125"/>
      <c r="T263" s="125"/>
      <c r="U263" s="125"/>
      <c r="V263" s="125"/>
      <c r="W263" s="125"/>
      <c r="X263" s="125"/>
      <c r="Y263" s="125"/>
      <c r="Z263" s="125"/>
      <c r="AA263" s="125"/>
      <c r="AB263" s="125"/>
      <c r="AC263" s="125"/>
      <c r="AD263" s="125"/>
      <c r="AE263" s="125"/>
    </row>
    <row r="264" spans="1:31" x14ac:dyDescent="0.45">
      <c r="A264" s="125"/>
      <c r="B264" s="51" t="s">
        <v>163</v>
      </c>
      <c r="C264" s="52">
        <v>4.5835506868370721E-2</v>
      </c>
      <c r="D264" s="125"/>
      <c r="E264" s="125"/>
      <c r="F264" s="125"/>
      <c r="G264" s="125"/>
      <c r="H264" s="125"/>
      <c r="I264" s="125"/>
      <c r="J264" s="125"/>
      <c r="K264" s="125"/>
      <c r="L264" s="125"/>
      <c r="M264" s="125"/>
      <c r="N264" s="125"/>
      <c r="O264" s="125"/>
      <c r="P264" s="125"/>
      <c r="Q264" s="125"/>
      <c r="R264" s="125"/>
      <c r="S264" s="125"/>
      <c r="T264" s="125"/>
      <c r="U264" s="125"/>
      <c r="V264" s="125"/>
      <c r="W264" s="125"/>
      <c r="X264" s="125"/>
      <c r="Y264" s="125"/>
      <c r="Z264" s="125"/>
      <c r="AA264" s="125"/>
      <c r="AB264" s="125"/>
      <c r="AC264" s="125"/>
      <c r="AD264" s="125"/>
      <c r="AE264" s="125"/>
    </row>
    <row r="265" spans="1:31" x14ac:dyDescent="0.45">
      <c r="A265" s="125"/>
      <c r="B265" s="51" t="s">
        <v>164</v>
      </c>
      <c r="C265" s="52">
        <v>3.7488378270686677E-2</v>
      </c>
      <c r="D265" s="125"/>
      <c r="E265" s="125"/>
      <c r="F265" s="125"/>
      <c r="G265" s="125"/>
      <c r="H265" s="125"/>
      <c r="I265" s="125"/>
      <c r="J265" s="125"/>
      <c r="K265" s="125"/>
      <c r="L265" s="125"/>
      <c r="M265" s="125"/>
      <c r="N265" s="125"/>
      <c r="O265" s="125"/>
      <c r="P265" s="125"/>
      <c r="Q265" s="125"/>
      <c r="R265" s="125"/>
      <c r="S265" s="125"/>
      <c r="T265" s="125"/>
      <c r="U265" s="125"/>
      <c r="V265" s="125"/>
      <c r="W265" s="125"/>
      <c r="X265" s="125"/>
      <c r="Y265" s="125"/>
      <c r="Z265" s="125"/>
      <c r="AA265" s="125"/>
      <c r="AB265" s="125"/>
      <c r="AC265" s="125"/>
      <c r="AD265" s="125"/>
      <c r="AE265" s="125"/>
    </row>
    <row r="266" spans="1:31" x14ac:dyDescent="0.45">
      <c r="A266" s="125"/>
      <c r="B266" s="51" t="s">
        <v>165</v>
      </c>
      <c r="C266" s="52">
        <v>2.8715671438140366E-2</v>
      </c>
      <c r="D266" s="125"/>
      <c r="E266" s="125"/>
      <c r="F266" s="125"/>
      <c r="G266" s="125"/>
      <c r="H266" s="125"/>
      <c r="I266" s="125"/>
      <c r="J266" s="125"/>
      <c r="K266" s="125"/>
      <c r="L266" s="125"/>
      <c r="M266" s="125"/>
      <c r="N266" s="125"/>
      <c r="O266" s="125"/>
      <c r="P266" s="125"/>
      <c r="Q266" s="125"/>
      <c r="R266" s="125"/>
      <c r="S266" s="125"/>
      <c r="T266" s="125"/>
      <c r="U266" s="125"/>
      <c r="V266" s="125"/>
      <c r="W266" s="125"/>
      <c r="X266" s="125"/>
      <c r="Y266" s="125"/>
      <c r="Z266" s="125"/>
      <c r="AA266" s="125"/>
      <c r="AB266" s="125"/>
      <c r="AC266" s="125"/>
      <c r="AD266" s="125"/>
      <c r="AE266" s="125"/>
    </row>
    <row r="267" spans="1:31" x14ac:dyDescent="0.45">
      <c r="A267" s="125"/>
      <c r="B267" s="51" t="s">
        <v>166</v>
      </c>
      <c r="C267" s="52">
        <v>6.1843438860072736E-2</v>
      </c>
      <c r="D267" s="125"/>
      <c r="E267" s="125"/>
      <c r="F267" s="125"/>
      <c r="G267" s="125"/>
      <c r="H267" s="125"/>
      <c r="I267" s="125"/>
      <c r="J267" s="125"/>
      <c r="K267" s="125"/>
      <c r="L267" s="125"/>
      <c r="M267" s="125"/>
      <c r="N267" s="125"/>
      <c r="O267" s="125"/>
      <c r="P267" s="125"/>
      <c r="Q267" s="125"/>
      <c r="R267" s="125"/>
      <c r="S267" s="125"/>
      <c r="T267" s="125"/>
      <c r="U267" s="125"/>
      <c r="V267" s="125"/>
      <c r="W267" s="125"/>
      <c r="X267" s="125"/>
      <c r="Y267" s="125"/>
      <c r="Z267" s="125"/>
      <c r="AA267" s="125"/>
      <c r="AB267" s="125"/>
      <c r="AC267" s="125"/>
      <c r="AD267" s="125"/>
      <c r="AE267" s="125"/>
    </row>
    <row r="268" spans="1:31" x14ac:dyDescent="0.45">
      <c r="A268" s="125"/>
      <c r="B268" s="51" t="s">
        <v>167</v>
      </c>
      <c r="C268" s="52">
        <v>3.8977015215280027E-2</v>
      </c>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25"/>
      <c r="AD268" s="125"/>
      <c r="AE268" s="125"/>
    </row>
    <row r="269" spans="1:31" x14ac:dyDescent="0.45">
      <c r="A269" s="125"/>
      <c r="B269" s="51" t="s">
        <v>168</v>
      </c>
      <c r="C269" s="52">
        <v>4.1231464675867267E-2</v>
      </c>
      <c r="D269" s="125"/>
      <c r="E269" s="125"/>
      <c r="F269" s="125"/>
      <c r="G269" s="125"/>
      <c r="H269" s="125"/>
      <c r="I269" s="125"/>
      <c r="J269" s="125"/>
      <c r="K269" s="125"/>
      <c r="L269" s="125"/>
      <c r="M269" s="125"/>
      <c r="N269" s="125"/>
      <c r="O269" s="125"/>
      <c r="P269" s="125"/>
      <c r="Q269" s="125"/>
      <c r="R269" s="125"/>
      <c r="S269" s="125"/>
      <c r="T269" s="125"/>
      <c r="U269" s="125"/>
      <c r="V269" s="125"/>
      <c r="W269" s="125"/>
      <c r="X269" s="125"/>
      <c r="Y269" s="125"/>
      <c r="Z269" s="125"/>
      <c r="AA269" s="125"/>
      <c r="AB269" s="125"/>
      <c r="AC269" s="125"/>
      <c r="AD269" s="125"/>
      <c r="AE269" s="125"/>
    </row>
    <row r="270" spans="1:31" x14ac:dyDescent="0.45">
      <c r="A270" s="125"/>
      <c r="B270" s="51" t="s">
        <v>169</v>
      </c>
      <c r="C270" s="52">
        <v>6.6889632107023408E-2</v>
      </c>
      <c r="D270" s="125"/>
      <c r="E270" s="125"/>
      <c r="F270" s="125"/>
      <c r="G270" s="125"/>
      <c r="H270" s="125"/>
      <c r="I270" s="125"/>
      <c r="J270" s="125"/>
      <c r="K270" s="125"/>
      <c r="L270" s="125"/>
      <c r="M270" s="125"/>
      <c r="N270" s="125"/>
      <c r="O270" s="125"/>
      <c r="P270" s="125"/>
      <c r="Q270" s="125"/>
      <c r="R270" s="125"/>
      <c r="S270" s="125"/>
      <c r="T270" s="125"/>
      <c r="U270" s="125"/>
      <c r="V270" s="125"/>
      <c r="W270" s="125"/>
      <c r="X270" s="125"/>
      <c r="Y270" s="125"/>
      <c r="Z270" s="125"/>
      <c r="AA270" s="125"/>
      <c r="AB270" s="125"/>
      <c r="AC270" s="125"/>
      <c r="AD270" s="125"/>
      <c r="AE270" s="125"/>
    </row>
    <row r="271" spans="1:31" x14ac:dyDescent="0.45">
      <c r="A271" s="125"/>
      <c r="B271" s="51" t="s">
        <v>170</v>
      </c>
      <c r="C271" s="52">
        <v>3.6775483011325785E-2</v>
      </c>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25"/>
      <c r="AD271" s="125"/>
      <c r="AE271" s="125"/>
    </row>
    <row r="272" spans="1:31" x14ac:dyDescent="0.45">
      <c r="A272" s="125"/>
      <c r="B272" s="51" t="s">
        <v>171</v>
      </c>
      <c r="C272" s="52">
        <v>2.4505887665427769E-2</v>
      </c>
      <c r="D272" s="125"/>
      <c r="E272" s="125"/>
      <c r="F272" s="125"/>
      <c r="G272" s="125"/>
      <c r="H272" s="125"/>
      <c r="I272" s="125"/>
      <c r="J272" s="125"/>
      <c r="K272" s="125"/>
      <c r="L272" s="125"/>
      <c r="M272" s="125"/>
      <c r="N272" s="125"/>
      <c r="O272" s="125"/>
      <c r="P272" s="125"/>
      <c r="Q272" s="125"/>
      <c r="R272" s="125"/>
      <c r="S272" s="125"/>
      <c r="T272" s="125"/>
      <c r="U272" s="125"/>
      <c r="V272" s="125"/>
      <c r="W272" s="125"/>
      <c r="X272" s="125"/>
      <c r="Y272" s="125"/>
      <c r="Z272" s="125"/>
      <c r="AA272" s="125"/>
      <c r="AB272" s="125"/>
      <c r="AC272" s="125"/>
      <c r="AD272" s="125"/>
      <c r="AE272" s="125"/>
    </row>
    <row r="273" spans="1:31" x14ac:dyDescent="0.45">
      <c r="A273" s="125"/>
      <c r="B273" s="51" t="s">
        <v>172</v>
      </c>
      <c r="C273" s="52">
        <v>2.1653543307086614E-2</v>
      </c>
      <c r="D273" s="125"/>
      <c r="E273" s="125"/>
      <c r="F273" s="125"/>
      <c r="G273" s="125"/>
      <c r="H273" s="125"/>
      <c r="I273" s="125"/>
      <c r="J273" s="125"/>
      <c r="K273" s="125"/>
      <c r="L273" s="125"/>
      <c r="M273" s="125"/>
      <c r="N273" s="125"/>
      <c r="O273" s="125"/>
      <c r="P273" s="125"/>
      <c r="Q273" s="125"/>
      <c r="R273" s="125"/>
      <c r="S273" s="125"/>
      <c r="T273" s="125"/>
      <c r="U273" s="125"/>
      <c r="V273" s="125"/>
      <c r="W273" s="125"/>
      <c r="X273" s="125"/>
      <c r="Y273" s="125"/>
      <c r="Z273" s="125"/>
      <c r="AA273" s="125"/>
      <c r="AB273" s="125"/>
      <c r="AC273" s="125"/>
      <c r="AD273" s="125"/>
      <c r="AE273" s="125"/>
    </row>
    <row r="274" spans="1:31" x14ac:dyDescent="0.45">
      <c r="A274" s="125"/>
      <c r="B274" s="51" t="s">
        <v>173</v>
      </c>
      <c r="C274" s="52">
        <v>2.4501855043425846E-2</v>
      </c>
      <c r="D274" s="125"/>
      <c r="E274" s="125"/>
      <c r="F274" s="125"/>
      <c r="G274" s="125"/>
      <c r="H274" s="125"/>
      <c r="I274" s="125"/>
      <c r="J274" s="125"/>
      <c r="K274" s="125"/>
      <c r="L274" s="125"/>
      <c r="M274" s="125"/>
      <c r="N274" s="125"/>
      <c r="O274" s="125"/>
      <c r="P274" s="125"/>
      <c r="Q274" s="125"/>
      <c r="R274" s="125"/>
      <c r="S274" s="125"/>
      <c r="T274" s="125"/>
      <c r="U274" s="125"/>
      <c r="V274" s="125"/>
      <c r="W274" s="125"/>
      <c r="X274" s="125"/>
      <c r="Y274" s="125"/>
      <c r="Z274" s="125"/>
      <c r="AA274" s="125"/>
      <c r="AB274" s="125"/>
      <c r="AC274" s="125"/>
      <c r="AD274" s="125"/>
      <c r="AE274" s="125"/>
    </row>
    <row r="275" spans="1:31" x14ac:dyDescent="0.45">
      <c r="A275" s="125"/>
      <c r="B275" s="51" t="s">
        <v>174</v>
      </c>
      <c r="C275" s="52">
        <v>3.0366180410836559E-2</v>
      </c>
      <c r="D275" s="125"/>
      <c r="E275" s="125"/>
      <c r="F275" s="125"/>
      <c r="G275" s="125"/>
      <c r="H275" s="125"/>
      <c r="I275" s="125"/>
      <c r="J275" s="125"/>
      <c r="K275" s="125"/>
      <c r="L275" s="125"/>
      <c r="M275" s="125"/>
      <c r="N275" s="125"/>
      <c r="O275" s="125"/>
      <c r="P275" s="125"/>
      <c r="Q275" s="125"/>
      <c r="R275" s="125"/>
      <c r="S275" s="125"/>
      <c r="T275" s="125"/>
      <c r="U275" s="125"/>
      <c r="V275" s="125"/>
      <c r="W275" s="125"/>
      <c r="X275" s="125"/>
      <c r="Y275" s="125"/>
      <c r="Z275" s="125"/>
      <c r="AA275" s="125"/>
      <c r="AB275" s="125"/>
      <c r="AC275" s="125"/>
      <c r="AD275" s="125"/>
      <c r="AE275" s="125"/>
    </row>
    <row r="276" spans="1:31" x14ac:dyDescent="0.45">
      <c r="A276" s="125"/>
      <c r="B276" s="51" t="s">
        <v>175</v>
      </c>
      <c r="C276" s="52">
        <v>2.4284414584645531E-2</v>
      </c>
      <c r="D276" s="125"/>
      <c r="E276" s="125"/>
      <c r="F276" s="125"/>
      <c r="G276" s="125"/>
      <c r="H276" s="125"/>
      <c r="I276" s="125"/>
      <c r="J276" s="125"/>
      <c r="K276" s="125"/>
      <c r="L276" s="125"/>
      <c r="M276" s="125"/>
      <c r="N276" s="125"/>
      <c r="O276" s="125"/>
      <c r="P276" s="125"/>
      <c r="Q276" s="125"/>
      <c r="R276" s="125"/>
      <c r="S276" s="125"/>
      <c r="T276" s="125"/>
      <c r="U276" s="125"/>
      <c r="V276" s="125"/>
      <c r="W276" s="125"/>
      <c r="X276" s="125"/>
      <c r="Y276" s="125"/>
      <c r="Z276" s="125"/>
      <c r="AA276" s="125"/>
      <c r="AB276" s="125"/>
      <c r="AC276" s="125"/>
      <c r="AD276" s="125"/>
      <c r="AE276" s="125"/>
    </row>
    <row r="277" spans="1:31" x14ac:dyDescent="0.45">
      <c r="A277" s="125"/>
      <c r="B277" s="51" t="s">
        <v>176</v>
      </c>
      <c r="C277" s="52">
        <v>5.1609848484848488E-2</v>
      </c>
      <c r="D277" s="125"/>
      <c r="E277" s="125"/>
      <c r="F277" s="125"/>
      <c r="G277" s="125"/>
      <c r="H277" s="125"/>
      <c r="I277" s="125"/>
      <c r="J277" s="125"/>
      <c r="K277" s="125"/>
      <c r="L277" s="125"/>
      <c r="M277" s="125"/>
      <c r="N277" s="125"/>
      <c r="O277" s="125"/>
      <c r="P277" s="125"/>
      <c r="Q277" s="125"/>
      <c r="R277" s="125"/>
      <c r="S277" s="125"/>
      <c r="T277" s="125"/>
      <c r="U277" s="125"/>
      <c r="V277" s="125"/>
      <c r="W277" s="125"/>
      <c r="X277" s="125"/>
      <c r="Y277" s="125"/>
      <c r="Z277" s="125"/>
      <c r="AA277" s="125"/>
      <c r="AB277" s="125"/>
      <c r="AC277" s="125"/>
      <c r="AD277" s="125"/>
      <c r="AE277" s="125"/>
    </row>
    <row r="278" spans="1:31" x14ac:dyDescent="0.45">
      <c r="A278" s="125"/>
      <c r="B278" s="51" t="s">
        <v>177</v>
      </c>
      <c r="C278" s="52">
        <v>5.4885181076573621E-2</v>
      </c>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25"/>
      <c r="AD278" s="125"/>
      <c r="AE278" s="125"/>
    </row>
    <row r="279" spans="1:31" x14ac:dyDescent="0.45">
      <c r="A279" s="125"/>
      <c r="B279" s="51" t="s">
        <v>178</v>
      </c>
      <c r="C279" s="52">
        <v>4.3778007583591863E-2</v>
      </c>
      <c r="D279" s="125"/>
      <c r="E279" s="125"/>
      <c r="F279" s="125"/>
      <c r="G279" s="125"/>
      <c r="H279" s="125"/>
      <c r="I279" s="125"/>
      <c r="J279" s="125"/>
      <c r="K279" s="125"/>
      <c r="L279" s="125"/>
      <c r="M279" s="125"/>
      <c r="N279" s="125"/>
      <c r="O279" s="125"/>
      <c r="P279" s="125"/>
      <c r="Q279" s="125"/>
      <c r="R279" s="125"/>
      <c r="S279" s="125"/>
      <c r="T279" s="125"/>
      <c r="U279" s="125"/>
      <c r="V279" s="125"/>
      <c r="W279" s="125"/>
      <c r="X279" s="125"/>
      <c r="Y279" s="125"/>
      <c r="Z279" s="125"/>
      <c r="AA279" s="125"/>
      <c r="AB279" s="125"/>
      <c r="AC279" s="125"/>
      <c r="AD279" s="125"/>
      <c r="AE279" s="125"/>
    </row>
    <row r="280" spans="1:31" x14ac:dyDescent="0.45">
      <c r="A280" s="125"/>
      <c r="B280" s="51" t="s">
        <v>179</v>
      </c>
      <c r="C280" s="52">
        <v>4.5842819576075257E-2</v>
      </c>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25"/>
      <c r="AD280" s="125"/>
      <c r="AE280" s="125"/>
    </row>
    <row r="281" spans="1:31" x14ac:dyDescent="0.45">
      <c r="A281" s="125"/>
      <c r="B281" s="51" t="s">
        <v>180</v>
      </c>
      <c r="C281" s="52">
        <v>3.4885086723307625E-2</v>
      </c>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25"/>
      <c r="AD281" s="125"/>
      <c r="AE281" s="125"/>
    </row>
    <row r="282" spans="1:31" x14ac:dyDescent="0.45">
      <c r="A282" s="125"/>
      <c r="B282" s="51" t="s">
        <v>181</v>
      </c>
      <c r="C282" s="52">
        <v>3.6914730510673427E-2</v>
      </c>
      <c r="D282" s="125"/>
      <c r="E282" s="125"/>
      <c r="F282" s="125"/>
      <c r="G282" s="125"/>
      <c r="H282" s="125"/>
      <c r="I282" s="125"/>
      <c r="J282" s="125"/>
      <c r="K282" s="125"/>
      <c r="L282" s="125"/>
      <c r="M282" s="125"/>
      <c r="N282" s="125"/>
      <c r="O282" s="125"/>
      <c r="P282" s="125"/>
      <c r="Q282" s="125"/>
      <c r="R282" s="125"/>
      <c r="S282" s="125"/>
      <c r="T282" s="125"/>
      <c r="U282" s="125"/>
      <c r="V282" s="125"/>
      <c r="W282" s="125"/>
      <c r="X282" s="125"/>
      <c r="Y282" s="125"/>
      <c r="Z282" s="125"/>
      <c r="AA282" s="125"/>
      <c r="AB282" s="125"/>
      <c r="AC282" s="125"/>
      <c r="AD282" s="125"/>
      <c r="AE282" s="125"/>
    </row>
    <row r="283" spans="1:31" x14ac:dyDescent="0.45">
      <c r="A283" s="125"/>
      <c r="B283" s="173"/>
      <c r="C283" s="173"/>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25"/>
      <c r="AD283" s="125"/>
      <c r="AE283" s="125"/>
    </row>
    <row r="284" spans="1:31" x14ac:dyDescent="0.45">
      <c r="A284" s="125"/>
      <c r="B284" s="173"/>
      <c r="C284" s="173"/>
      <c r="D284" s="125"/>
      <c r="E284" s="125"/>
      <c r="F284" s="179"/>
      <c r="G284" s="125"/>
      <c r="H284" s="125"/>
      <c r="I284" s="125"/>
      <c r="J284" s="125"/>
      <c r="K284" s="125"/>
      <c r="L284" s="125"/>
      <c r="M284" s="125"/>
      <c r="N284" s="125"/>
      <c r="O284" s="125"/>
      <c r="P284" s="125"/>
      <c r="Q284" s="125"/>
      <c r="R284" s="125"/>
      <c r="S284" s="125"/>
      <c r="T284" s="125"/>
      <c r="U284" s="125"/>
      <c r="V284" s="125"/>
      <c r="W284" s="125"/>
      <c r="X284" s="125"/>
      <c r="Y284" s="125"/>
      <c r="Z284" s="125"/>
      <c r="AA284" s="125"/>
      <c r="AB284" s="125"/>
      <c r="AC284" s="125"/>
      <c r="AD284" s="125"/>
      <c r="AE284" s="125"/>
    </row>
    <row r="285" spans="1:31" x14ac:dyDescent="0.45">
      <c r="A285" s="125"/>
      <c r="B285" s="223" t="s">
        <v>123</v>
      </c>
      <c r="C285" s="223"/>
      <c r="D285" s="223"/>
      <c r="E285" s="125"/>
      <c r="F285" s="125"/>
      <c r="G285" s="125"/>
      <c r="H285" s="125"/>
      <c r="I285" s="125"/>
      <c r="J285" s="125"/>
      <c r="K285" s="125"/>
      <c r="L285" s="125"/>
      <c r="M285" s="125"/>
      <c r="N285" s="125"/>
      <c r="O285" s="125"/>
      <c r="P285" s="125"/>
      <c r="Q285" s="125"/>
      <c r="R285" s="125"/>
      <c r="S285" s="125"/>
      <c r="T285" s="125"/>
      <c r="U285" s="125"/>
      <c r="V285" s="125"/>
      <c r="W285" s="125"/>
      <c r="X285" s="125"/>
      <c r="Y285" s="125"/>
      <c r="Z285" s="125"/>
      <c r="AA285" s="125"/>
      <c r="AB285" s="125"/>
      <c r="AC285" s="125"/>
      <c r="AD285" s="125"/>
      <c r="AE285" s="125"/>
    </row>
    <row r="286" spans="1:31" ht="110.25" customHeight="1" x14ac:dyDescent="0.45">
      <c r="A286" s="125"/>
      <c r="B286" s="46" t="s">
        <v>37</v>
      </c>
      <c r="C286" s="113" t="s">
        <v>47</v>
      </c>
      <c r="D286" s="113" t="s">
        <v>182</v>
      </c>
      <c r="E286" s="125"/>
      <c r="F286" s="125"/>
      <c r="G286" s="125"/>
      <c r="H286" s="125"/>
      <c r="I286" s="125"/>
      <c r="J286" s="125"/>
      <c r="K286" s="125"/>
      <c r="L286" s="125"/>
      <c r="M286" s="125"/>
      <c r="N286" s="125"/>
      <c r="O286" s="125"/>
      <c r="P286" s="125"/>
      <c r="Q286" s="125"/>
      <c r="R286" s="125"/>
      <c r="S286" s="125"/>
      <c r="T286" s="125"/>
      <c r="U286" s="125"/>
      <c r="V286" s="125"/>
      <c r="W286" s="125"/>
      <c r="X286" s="125"/>
      <c r="Y286" s="125"/>
      <c r="Z286" s="125"/>
      <c r="AA286" s="125"/>
      <c r="AB286" s="125"/>
      <c r="AC286" s="125"/>
      <c r="AD286" s="125"/>
      <c r="AE286" s="125"/>
    </row>
    <row r="287" spans="1:31" x14ac:dyDescent="0.45">
      <c r="A287" s="125"/>
      <c r="B287" s="53" t="s">
        <v>44</v>
      </c>
      <c r="C287" s="48">
        <v>1.5388888888888888E-2</v>
      </c>
      <c r="D287" s="48">
        <v>3.1428571428571426E-3</v>
      </c>
      <c r="E287" s="125"/>
      <c r="F287" s="125"/>
      <c r="G287" s="125"/>
      <c r="H287" s="125"/>
      <c r="I287" s="125"/>
      <c r="J287" s="125"/>
      <c r="K287" s="125"/>
      <c r="L287" s="125"/>
      <c r="M287" s="125"/>
      <c r="N287" s="125"/>
      <c r="O287" s="125"/>
      <c r="P287" s="125"/>
      <c r="Q287" s="125"/>
      <c r="R287" s="125"/>
      <c r="S287" s="125"/>
      <c r="T287" s="125"/>
      <c r="U287" s="125"/>
      <c r="V287" s="125"/>
      <c r="W287" s="125"/>
      <c r="X287" s="125"/>
      <c r="Y287" s="125"/>
      <c r="Z287" s="125"/>
      <c r="AA287" s="125"/>
      <c r="AB287" s="125"/>
      <c r="AC287" s="125"/>
      <c r="AD287" s="125"/>
      <c r="AE287" s="125"/>
    </row>
    <row r="288" spans="1:31" x14ac:dyDescent="0.45">
      <c r="A288" s="125"/>
      <c r="B288" s="49" t="s">
        <v>124</v>
      </c>
      <c r="C288" s="50">
        <v>1.4E-2</v>
      </c>
      <c r="D288" s="50">
        <v>2E-3</v>
      </c>
      <c r="E288" s="125"/>
      <c r="F288" s="125"/>
      <c r="G288" s="125"/>
      <c r="H288" s="125"/>
      <c r="I288" s="125"/>
      <c r="J288" s="125"/>
      <c r="K288" s="125"/>
      <c r="L288" s="125"/>
      <c r="M288" s="125"/>
      <c r="N288" s="125"/>
      <c r="O288" s="125"/>
      <c r="P288" s="125"/>
      <c r="Q288" s="125"/>
      <c r="R288" s="125"/>
      <c r="S288" s="125"/>
      <c r="T288" s="125"/>
      <c r="U288" s="125"/>
      <c r="V288" s="125"/>
      <c r="W288" s="125"/>
      <c r="X288" s="125"/>
      <c r="Y288" s="125"/>
      <c r="Z288" s="125"/>
      <c r="AA288" s="125"/>
      <c r="AB288" s="125"/>
      <c r="AC288" s="125"/>
      <c r="AD288" s="125"/>
      <c r="AE288" s="125"/>
    </row>
    <row r="289" spans="1:31" x14ac:dyDescent="0.45">
      <c r="A289" s="125"/>
      <c r="B289" s="51" t="s">
        <v>38</v>
      </c>
      <c r="C289" s="52" t="s">
        <v>87</v>
      </c>
      <c r="D289" s="52" t="s">
        <v>87</v>
      </c>
      <c r="E289" s="125"/>
      <c r="F289" s="125"/>
      <c r="G289" s="125"/>
      <c r="H289" s="125"/>
      <c r="I289" s="125"/>
      <c r="J289" s="125"/>
      <c r="K289" s="125"/>
      <c r="L289" s="125"/>
      <c r="M289" s="125"/>
      <c r="N289" s="125"/>
      <c r="O289" s="125"/>
      <c r="P289" s="125"/>
      <c r="Q289" s="125"/>
      <c r="R289" s="125"/>
      <c r="S289" s="125"/>
      <c r="T289" s="125"/>
      <c r="U289" s="125"/>
      <c r="V289" s="125"/>
      <c r="W289" s="125"/>
      <c r="X289" s="125"/>
      <c r="Y289" s="125"/>
      <c r="Z289" s="125"/>
      <c r="AA289" s="125"/>
      <c r="AB289" s="125"/>
      <c r="AC289" s="125"/>
      <c r="AD289" s="125"/>
      <c r="AE289" s="125"/>
    </row>
    <row r="290" spans="1:31" x14ac:dyDescent="0.45">
      <c r="A290" s="125"/>
      <c r="B290" s="51" t="s">
        <v>125</v>
      </c>
      <c r="C290" s="52" t="s">
        <v>183</v>
      </c>
      <c r="D290" s="52" t="s">
        <v>183</v>
      </c>
      <c r="E290" s="125"/>
      <c r="F290" s="125"/>
      <c r="G290" s="125"/>
      <c r="H290" s="125"/>
      <c r="I290" s="125"/>
      <c r="J290" s="125"/>
      <c r="K290" s="125"/>
      <c r="L290" s="125"/>
      <c r="M290" s="125"/>
      <c r="N290" s="125"/>
      <c r="O290" s="125"/>
      <c r="P290" s="125"/>
      <c r="Q290" s="125"/>
      <c r="R290" s="125"/>
      <c r="S290" s="125"/>
      <c r="T290" s="125"/>
      <c r="U290" s="125"/>
      <c r="V290" s="125"/>
      <c r="W290" s="125"/>
      <c r="X290" s="125"/>
      <c r="Y290" s="125"/>
      <c r="Z290" s="125"/>
      <c r="AA290" s="125"/>
      <c r="AB290" s="125"/>
      <c r="AC290" s="125"/>
      <c r="AD290" s="125"/>
      <c r="AE290" s="125"/>
    </row>
    <row r="291" spans="1:31" x14ac:dyDescent="0.45">
      <c r="A291" s="125"/>
      <c r="B291" s="51" t="s">
        <v>126</v>
      </c>
      <c r="C291" s="52">
        <v>2.4E-2</v>
      </c>
      <c r="D291" s="52" t="s">
        <v>183</v>
      </c>
      <c r="E291" s="125"/>
      <c r="F291" s="125"/>
      <c r="G291" s="125"/>
      <c r="H291" s="125"/>
      <c r="I291" s="125"/>
      <c r="J291" s="125"/>
      <c r="K291" s="125"/>
      <c r="L291" s="125"/>
      <c r="M291" s="125"/>
      <c r="N291" s="125"/>
      <c r="O291" s="125"/>
      <c r="P291" s="125"/>
      <c r="Q291" s="125"/>
      <c r="R291" s="125"/>
      <c r="S291" s="125"/>
      <c r="T291" s="125"/>
      <c r="U291" s="125"/>
      <c r="V291" s="125"/>
      <c r="W291" s="125"/>
      <c r="X291" s="125"/>
      <c r="Y291" s="125"/>
      <c r="Z291" s="125"/>
      <c r="AA291" s="125"/>
      <c r="AB291" s="125"/>
      <c r="AC291" s="125"/>
      <c r="AD291" s="125"/>
      <c r="AE291" s="125"/>
    </row>
    <row r="292" spans="1:31" x14ac:dyDescent="0.45">
      <c r="A292" s="125"/>
      <c r="B292" s="51" t="s">
        <v>127</v>
      </c>
      <c r="C292" s="52">
        <v>1.9E-2</v>
      </c>
      <c r="D292" s="52">
        <v>2E-3</v>
      </c>
      <c r="E292" s="125"/>
      <c r="F292" s="125"/>
      <c r="G292" s="125"/>
      <c r="H292" s="125" t="s">
        <v>1</v>
      </c>
      <c r="I292" s="125"/>
      <c r="J292" s="125"/>
      <c r="K292" s="125"/>
      <c r="L292" s="125"/>
      <c r="M292" s="125"/>
      <c r="N292" s="125"/>
      <c r="O292" s="125"/>
      <c r="P292" s="125"/>
      <c r="Q292" s="125"/>
      <c r="R292" s="125"/>
      <c r="S292" s="125"/>
      <c r="T292" s="125"/>
      <c r="U292" s="125"/>
      <c r="V292" s="125"/>
      <c r="W292" s="125"/>
      <c r="X292" s="125"/>
      <c r="Y292" s="125"/>
      <c r="Z292" s="125"/>
      <c r="AA292" s="125"/>
      <c r="AB292" s="125"/>
      <c r="AC292" s="125"/>
      <c r="AD292" s="125"/>
      <c r="AE292" s="125"/>
    </row>
    <row r="293" spans="1:31" x14ac:dyDescent="0.45">
      <c r="A293" s="125"/>
      <c r="B293" s="51" t="s">
        <v>128</v>
      </c>
      <c r="C293" s="52">
        <v>1.7999999999999999E-2</v>
      </c>
      <c r="D293" s="52">
        <v>8.0000000000000002E-3</v>
      </c>
      <c r="E293" s="125"/>
      <c r="F293" s="125"/>
      <c r="G293" s="125"/>
      <c r="H293" s="125"/>
      <c r="I293" s="125"/>
      <c r="J293" s="125"/>
      <c r="K293" s="125"/>
      <c r="L293" s="125"/>
      <c r="M293" s="125"/>
      <c r="N293" s="125"/>
      <c r="O293" s="125"/>
      <c r="P293" s="125"/>
      <c r="Q293" s="125"/>
      <c r="R293" s="125"/>
      <c r="S293" s="125"/>
      <c r="T293" s="125"/>
      <c r="U293" s="125"/>
      <c r="V293" s="125"/>
      <c r="W293" s="125"/>
      <c r="X293" s="125"/>
      <c r="Y293" s="125"/>
      <c r="Z293" s="125"/>
      <c r="AA293" s="125"/>
      <c r="AB293" s="125"/>
      <c r="AC293" s="125"/>
      <c r="AD293" s="125"/>
      <c r="AE293" s="125"/>
    </row>
    <row r="294" spans="1:31" x14ac:dyDescent="0.45">
      <c r="A294" s="125"/>
      <c r="B294" s="51" t="s">
        <v>129</v>
      </c>
      <c r="C294" s="52">
        <v>0.01</v>
      </c>
      <c r="D294" s="52" t="s">
        <v>183</v>
      </c>
      <c r="E294" s="125"/>
      <c r="F294" s="125"/>
      <c r="G294" s="125"/>
      <c r="H294" s="125"/>
      <c r="I294" s="125"/>
      <c r="J294" s="125"/>
      <c r="K294" s="125"/>
      <c r="L294" s="125"/>
      <c r="M294" s="125"/>
      <c r="N294" s="125"/>
      <c r="O294" s="125"/>
      <c r="P294" s="125"/>
      <c r="Q294" s="125"/>
      <c r="R294" s="125"/>
      <c r="S294" s="125"/>
      <c r="T294" s="125"/>
      <c r="U294" s="125"/>
      <c r="V294" s="125"/>
      <c r="W294" s="125"/>
      <c r="X294" s="125"/>
      <c r="Y294" s="125"/>
      <c r="Z294" s="125"/>
      <c r="AA294" s="125"/>
      <c r="AB294" s="125"/>
      <c r="AC294" s="125"/>
      <c r="AD294" s="125"/>
      <c r="AE294" s="125"/>
    </row>
    <row r="295" spans="1:31" x14ac:dyDescent="0.45">
      <c r="A295" s="125"/>
      <c r="B295" s="51" t="s">
        <v>130</v>
      </c>
      <c r="C295" s="52" t="s">
        <v>87</v>
      </c>
      <c r="D295" s="52" t="s">
        <v>87</v>
      </c>
      <c r="E295" s="125"/>
      <c r="F295" s="125"/>
      <c r="G295" s="125"/>
      <c r="H295" s="125"/>
      <c r="I295" s="125"/>
      <c r="J295" s="125"/>
      <c r="K295" s="125"/>
      <c r="L295" s="125"/>
      <c r="M295" s="125"/>
      <c r="N295" s="125"/>
      <c r="O295" s="125"/>
      <c r="P295" s="125"/>
      <c r="Q295" s="125"/>
      <c r="R295" s="125"/>
      <c r="S295" s="125"/>
      <c r="T295" s="125"/>
      <c r="U295" s="125"/>
      <c r="V295" s="125"/>
      <c r="W295" s="125"/>
      <c r="X295" s="125"/>
      <c r="Y295" s="125"/>
      <c r="Z295" s="125"/>
      <c r="AA295" s="125"/>
      <c r="AB295" s="125"/>
      <c r="AC295" s="125"/>
      <c r="AD295" s="125"/>
      <c r="AE295" s="125"/>
    </row>
    <row r="296" spans="1:31" x14ac:dyDescent="0.45">
      <c r="A296" s="125"/>
      <c r="B296" s="51" t="s">
        <v>131</v>
      </c>
      <c r="C296" s="52">
        <v>1.7999999999999999E-2</v>
      </c>
      <c r="D296" s="52" t="s">
        <v>183</v>
      </c>
      <c r="E296" s="125"/>
      <c r="F296" s="125"/>
      <c r="G296" s="125"/>
      <c r="H296" s="125"/>
      <c r="I296" s="125"/>
      <c r="J296" s="125"/>
      <c r="K296" s="125"/>
      <c r="L296" s="125"/>
      <c r="M296" s="125"/>
      <c r="N296" s="125"/>
      <c r="O296" s="125"/>
      <c r="P296" s="125"/>
      <c r="Q296" s="125"/>
      <c r="R296" s="125"/>
      <c r="S296" s="125"/>
      <c r="T296" s="125"/>
      <c r="U296" s="125"/>
      <c r="V296" s="125"/>
      <c r="W296" s="125"/>
      <c r="X296" s="125"/>
      <c r="Y296" s="125"/>
      <c r="Z296" s="125"/>
      <c r="AA296" s="125"/>
      <c r="AB296" s="125"/>
      <c r="AC296" s="125"/>
      <c r="AD296" s="125"/>
      <c r="AE296" s="125"/>
    </row>
    <row r="297" spans="1:31" x14ac:dyDescent="0.45">
      <c r="A297" s="125"/>
      <c r="B297" s="51" t="s">
        <v>132</v>
      </c>
      <c r="C297" s="52" t="s">
        <v>87</v>
      </c>
      <c r="D297" s="52" t="s">
        <v>87</v>
      </c>
      <c r="E297" s="125"/>
      <c r="F297" s="125"/>
      <c r="G297" s="125"/>
      <c r="H297" s="125"/>
      <c r="I297" s="125"/>
      <c r="J297" s="125"/>
      <c r="K297" s="125"/>
      <c r="L297" s="125"/>
      <c r="M297" s="125"/>
      <c r="N297" s="125"/>
      <c r="O297" s="125"/>
      <c r="P297" s="125"/>
      <c r="Q297" s="125"/>
      <c r="R297" s="125"/>
      <c r="S297" s="125"/>
      <c r="T297" s="125"/>
      <c r="U297" s="125"/>
      <c r="V297" s="125"/>
      <c r="W297" s="125"/>
      <c r="X297" s="125"/>
      <c r="Y297" s="125"/>
      <c r="Z297" s="125"/>
      <c r="AA297" s="125"/>
      <c r="AB297" s="125"/>
      <c r="AC297" s="125"/>
      <c r="AD297" s="125"/>
      <c r="AE297" s="125"/>
    </row>
    <row r="298" spans="1:31" x14ac:dyDescent="0.45">
      <c r="A298" s="125"/>
      <c r="B298" s="51" t="s">
        <v>133</v>
      </c>
      <c r="C298" s="52" t="s">
        <v>87</v>
      </c>
      <c r="D298" s="52" t="s">
        <v>87</v>
      </c>
      <c r="E298" s="125"/>
      <c r="F298" s="125"/>
      <c r="G298" s="125"/>
      <c r="H298" s="125"/>
      <c r="I298" s="125"/>
      <c r="J298" s="125"/>
      <c r="K298" s="125"/>
      <c r="L298" s="125"/>
      <c r="M298" s="125"/>
      <c r="N298" s="125"/>
      <c r="O298" s="125"/>
      <c r="P298" s="125"/>
      <c r="Q298" s="125"/>
      <c r="R298" s="125"/>
      <c r="S298" s="125"/>
      <c r="T298" s="125"/>
      <c r="U298" s="125"/>
      <c r="V298" s="125"/>
      <c r="W298" s="125"/>
      <c r="X298" s="125"/>
      <c r="Y298" s="125"/>
      <c r="Z298" s="125"/>
      <c r="AA298" s="125"/>
      <c r="AB298" s="125"/>
      <c r="AC298" s="125"/>
      <c r="AD298" s="125"/>
      <c r="AE298" s="125"/>
    </row>
    <row r="299" spans="1:31" x14ac:dyDescent="0.45">
      <c r="A299" s="125"/>
      <c r="B299" s="51" t="s">
        <v>134</v>
      </c>
      <c r="C299" s="52">
        <v>2.4E-2</v>
      </c>
      <c r="D299" s="52">
        <v>6.0000000000000001E-3</v>
      </c>
      <c r="E299" s="125"/>
      <c r="F299" s="125"/>
      <c r="G299" s="125"/>
      <c r="H299" s="125"/>
      <c r="I299" s="125"/>
      <c r="J299" s="125"/>
      <c r="K299" s="125"/>
      <c r="L299" s="125"/>
      <c r="M299" s="125"/>
      <c r="N299" s="125"/>
      <c r="O299" s="125"/>
      <c r="P299" s="125"/>
      <c r="Q299" s="125"/>
      <c r="R299" s="125"/>
      <c r="S299" s="125"/>
      <c r="T299" s="125"/>
      <c r="U299" s="125"/>
      <c r="V299" s="125"/>
      <c r="W299" s="125"/>
      <c r="X299" s="125"/>
      <c r="Y299" s="125"/>
      <c r="Z299" s="125"/>
      <c r="AA299" s="125"/>
      <c r="AB299" s="125"/>
      <c r="AC299" s="125"/>
      <c r="AD299" s="125"/>
      <c r="AE299" s="125"/>
    </row>
    <row r="300" spans="1:31" x14ac:dyDescent="0.45">
      <c r="A300" s="125"/>
      <c r="B300" s="51" t="s">
        <v>135</v>
      </c>
      <c r="C300" s="52" t="s">
        <v>87</v>
      </c>
      <c r="D300" s="52" t="s">
        <v>87</v>
      </c>
      <c r="E300" s="125"/>
      <c r="F300" s="125"/>
      <c r="G300" s="125"/>
      <c r="H300" s="125"/>
      <c r="I300" s="125"/>
      <c r="J300" s="125"/>
      <c r="K300" s="125"/>
      <c r="L300" s="125"/>
      <c r="M300" s="125"/>
      <c r="N300" s="125"/>
      <c r="O300" s="125"/>
      <c r="P300" s="125"/>
      <c r="Q300" s="125"/>
      <c r="R300" s="125"/>
      <c r="S300" s="125"/>
      <c r="T300" s="125"/>
      <c r="U300" s="125"/>
      <c r="V300" s="125"/>
      <c r="W300" s="125"/>
      <c r="X300" s="125"/>
      <c r="Y300" s="125"/>
      <c r="Z300" s="125"/>
      <c r="AA300" s="125"/>
      <c r="AB300" s="125"/>
      <c r="AC300" s="125"/>
      <c r="AD300" s="125"/>
      <c r="AE300" s="125"/>
    </row>
    <row r="301" spans="1:31" x14ac:dyDescent="0.45">
      <c r="A301" s="125"/>
      <c r="B301" s="51" t="s">
        <v>136</v>
      </c>
      <c r="C301" s="52" t="s">
        <v>87</v>
      </c>
      <c r="D301" s="52" t="s">
        <v>87</v>
      </c>
      <c r="E301" s="125"/>
      <c r="F301" s="125"/>
      <c r="G301" s="125"/>
      <c r="H301" s="125"/>
      <c r="I301" s="125"/>
      <c r="J301" s="125"/>
      <c r="K301" s="125"/>
      <c r="L301" s="125"/>
      <c r="M301" s="125"/>
      <c r="N301" s="125"/>
      <c r="O301" s="125"/>
      <c r="P301" s="125"/>
      <c r="Q301" s="125"/>
      <c r="R301" s="125"/>
      <c r="S301" s="125"/>
      <c r="T301" s="125"/>
      <c r="U301" s="125"/>
      <c r="V301" s="125"/>
      <c r="W301" s="125"/>
      <c r="X301" s="125"/>
      <c r="Y301" s="125"/>
      <c r="Z301" s="125"/>
      <c r="AA301" s="125"/>
      <c r="AB301" s="125"/>
      <c r="AC301" s="125"/>
      <c r="AD301" s="125"/>
      <c r="AE301" s="125"/>
    </row>
    <row r="302" spans="1:31" x14ac:dyDescent="0.45">
      <c r="A302" s="125"/>
      <c r="B302" s="51" t="s">
        <v>137</v>
      </c>
      <c r="C302" s="52">
        <v>1.2999999999999999E-2</v>
      </c>
      <c r="D302" s="52" t="s">
        <v>183</v>
      </c>
      <c r="E302" s="125"/>
      <c r="F302" s="125"/>
      <c r="G302" s="125"/>
      <c r="H302" s="125"/>
      <c r="I302" s="125"/>
      <c r="J302" s="125"/>
      <c r="K302" s="125"/>
      <c r="L302" s="125"/>
      <c r="M302" s="125"/>
      <c r="N302" s="125"/>
      <c r="O302" s="125"/>
      <c r="P302" s="125"/>
      <c r="Q302" s="125"/>
      <c r="R302" s="125"/>
      <c r="S302" s="125"/>
      <c r="T302" s="125"/>
      <c r="U302" s="125"/>
      <c r="V302" s="125"/>
      <c r="W302" s="125"/>
      <c r="X302" s="125"/>
      <c r="Y302" s="125"/>
      <c r="Z302" s="125"/>
      <c r="AA302" s="125"/>
      <c r="AB302" s="125"/>
      <c r="AC302" s="125"/>
      <c r="AD302" s="125"/>
      <c r="AE302" s="125"/>
    </row>
    <row r="303" spans="1:31" x14ac:dyDescent="0.45">
      <c r="A303" s="125"/>
      <c r="B303" s="51" t="s">
        <v>138</v>
      </c>
      <c r="C303" s="52" t="s">
        <v>87</v>
      </c>
      <c r="D303" s="52" t="s">
        <v>87</v>
      </c>
      <c r="E303" s="125"/>
      <c r="F303" s="125"/>
      <c r="G303" s="125"/>
      <c r="H303" s="125"/>
      <c r="I303" s="125"/>
      <c r="J303" s="125"/>
      <c r="K303" s="125"/>
      <c r="L303" s="125"/>
      <c r="M303" s="125"/>
      <c r="N303" s="125"/>
      <c r="O303" s="125"/>
      <c r="P303" s="125"/>
      <c r="Q303" s="125"/>
      <c r="R303" s="125"/>
      <c r="S303" s="125"/>
      <c r="T303" s="125"/>
      <c r="U303" s="125"/>
      <c r="V303" s="125"/>
      <c r="W303" s="125"/>
      <c r="X303" s="125"/>
      <c r="Y303" s="125"/>
      <c r="Z303" s="125"/>
      <c r="AA303" s="125"/>
      <c r="AB303" s="125"/>
      <c r="AC303" s="125"/>
      <c r="AD303" s="125"/>
      <c r="AE303" s="125"/>
    </row>
    <row r="304" spans="1:31" x14ac:dyDescent="0.45">
      <c r="A304" s="125"/>
      <c r="B304" s="51" t="s">
        <v>139</v>
      </c>
      <c r="C304" s="52">
        <v>6.0000000000000001E-3</v>
      </c>
      <c r="D304" s="52">
        <v>5.0000000000000001E-3</v>
      </c>
      <c r="E304" s="125"/>
      <c r="F304" s="125"/>
      <c r="G304" s="125"/>
      <c r="H304" s="125"/>
      <c r="I304" s="125"/>
      <c r="J304" s="125"/>
      <c r="K304" s="125"/>
      <c r="L304" s="125"/>
      <c r="M304" s="125"/>
      <c r="N304" s="125"/>
      <c r="O304" s="125"/>
      <c r="P304" s="125"/>
      <c r="Q304" s="125"/>
      <c r="R304" s="125"/>
      <c r="S304" s="125"/>
      <c r="T304" s="125"/>
      <c r="U304" s="125"/>
      <c r="V304" s="125"/>
      <c r="W304" s="125"/>
      <c r="X304" s="125"/>
      <c r="Y304" s="125"/>
      <c r="Z304" s="125"/>
      <c r="AA304" s="125"/>
      <c r="AB304" s="125"/>
      <c r="AC304" s="125"/>
      <c r="AD304" s="125"/>
      <c r="AE304" s="125"/>
    </row>
    <row r="305" spans="1:31" x14ac:dyDescent="0.45">
      <c r="A305" s="125"/>
      <c r="B305" s="51" t="s">
        <v>140</v>
      </c>
      <c r="C305" s="52" t="s">
        <v>87</v>
      </c>
      <c r="D305" s="52" t="s">
        <v>87</v>
      </c>
      <c r="E305" s="125"/>
      <c r="F305" s="125"/>
      <c r="G305" s="125"/>
      <c r="H305" s="125"/>
      <c r="I305" s="125"/>
      <c r="J305" s="125"/>
      <c r="K305" s="125"/>
      <c r="L305" s="125"/>
      <c r="M305" s="125"/>
      <c r="N305" s="125"/>
      <c r="O305" s="125"/>
      <c r="P305" s="125"/>
      <c r="Q305" s="125"/>
      <c r="R305" s="125"/>
      <c r="S305" s="125"/>
      <c r="T305" s="125"/>
      <c r="U305" s="125"/>
      <c r="V305" s="125"/>
      <c r="W305" s="125"/>
      <c r="X305" s="125"/>
      <c r="Y305" s="125"/>
      <c r="Z305" s="125"/>
      <c r="AA305" s="125"/>
      <c r="AB305" s="125"/>
      <c r="AC305" s="125"/>
      <c r="AD305" s="125"/>
      <c r="AE305" s="125"/>
    </row>
    <row r="306" spans="1:31" x14ac:dyDescent="0.45">
      <c r="A306" s="125"/>
      <c r="B306" s="51" t="s">
        <v>141</v>
      </c>
      <c r="C306" s="52" t="s">
        <v>87</v>
      </c>
      <c r="D306" s="52" t="s">
        <v>87</v>
      </c>
      <c r="E306" s="125"/>
      <c r="F306" s="125"/>
      <c r="G306" s="125"/>
      <c r="H306" s="125"/>
      <c r="I306" s="125"/>
      <c r="J306" s="125"/>
      <c r="K306" s="125"/>
      <c r="L306" s="125"/>
      <c r="M306" s="125"/>
      <c r="N306" s="125"/>
      <c r="O306" s="125"/>
      <c r="P306" s="125"/>
      <c r="Q306" s="125"/>
      <c r="R306" s="125"/>
      <c r="S306" s="125"/>
      <c r="T306" s="125"/>
      <c r="U306" s="125"/>
      <c r="V306" s="125"/>
      <c r="W306" s="125"/>
      <c r="X306" s="125"/>
      <c r="Y306" s="125"/>
      <c r="Z306" s="125"/>
      <c r="AA306" s="125"/>
      <c r="AB306" s="125"/>
      <c r="AC306" s="125"/>
      <c r="AD306" s="125"/>
      <c r="AE306" s="125"/>
    </row>
    <row r="307" spans="1:31" x14ac:dyDescent="0.45">
      <c r="A307" s="125"/>
      <c r="B307" s="51" t="s">
        <v>142</v>
      </c>
      <c r="C307" s="52" t="s">
        <v>87</v>
      </c>
      <c r="D307" s="52" t="s">
        <v>87</v>
      </c>
      <c r="E307" s="125"/>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row>
    <row r="308" spans="1:31" x14ac:dyDescent="0.45">
      <c r="A308" s="125"/>
      <c r="B308" s="51" t="s">
        <v>143</v>
      </c>
      <c r="C308" s="52">
        <v>2E-3</v>
      </c>
      <c r="D308" s="52" t="s">
        <v>183</v>
      </c>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5"/>
      <c r="AA308" s="125"/>
      <c r="AB308" s="125"/>
      <c r="AC308" s="125"/>
      <c r="AD308" s="125"/>
      <c r="AE308" s="125"/>
    </row>
    <row r="309" spans="1:31" x14ac:dyDescent="0.45">
      <c r="A309" s="125"/>
      <c r="B309" s="51" t="s">
        <v>144</v>
      </c>
      <c r="C309" s="52" t="s">
        <v>87</v>
      </c>
      <c r="D309" s="52" t="s">
        <v>87</v>
      </c>
      <c r="E309" s="125"/>
      <c r="F309" s="125"/>
      <c r="G309" s="125"/>
      <c r="H309" s="125"/>
      <c r="I309" s="125"/>
      <c r="J309" s="125"/>
      <c r="K309" s="125"/>
      <c r="L309" s="125"/>
      <c r="M309" s="125"/>
      <c r="N309" s="125"/>
      <c r="O309" s="125"/>
      <c r="P309" s="125"/>
      <c r="Q309" s="125"/>
      <c r="R309" s="125"/>
      <c r="S309" s="125"/>
      <c r="T309" s="125"/>
      <c r="U309" s="125"/>
      <c r="V309" s="125"/>
      <c r="W309" s="125"/>
      <c r="X309" s="125"/>
      <c r="Y309" s="125"/>
      <c r="Z309" s="125"/>
      <c r="AA309" s="125"/>
      <c r="AB309" s="125"/>
      <c r="AC309" s="125"/>
      <c r="AD309" s="125"/>
      <c r="AE309" s="125"/>
    </row>
    <row r="310" spans="1:31" x14ac:dyDescent="0.45">
      <c r="A310" s="125"/>
      <c r="B310" s="51" t="s">
        <v>145</v>
      </c>
      <c r="C310" s="52">
        <v>2.3E-2</v>
      </c>
      <c r="D310" s="52" t="s">
        <v>183</v>
      </c>
      <c r="E310" s="125"/>
      <c r="F310" s="125"/>
      <c r="G310" s="125"/>
      <c r="H310" s="125"/>
      <c r="I310" s="125"/>
      <c r="J310" s="125"/>
      <c r="K310" s="125"/>
      <c r="L310" s="125"/>
      <c r="M310" s="125"/>
      <c r="N310" s="125"/>
      <c r="O310" s="125"/>
      <c r="P310" s="125"/>
      <c r="Q310" s="125"/>
      <c r="R310" s="125"/>
      <c r="S310" s="125"/>
      <c r="T310" s="125"/>
      <c r="U310" s="125"/>
      <c r="V310" s="125"/>
      <c r="W310" s="125"/>
      <c r="X310" s="125"/>
      <c r="Y310" s="125"/>
      <c r="Z310" s="125"/>
      <c r="AA310" s="125"/>
      <c r="AB310" s="125"/>
      <c r="AC310" s="125"/>
      <c r="AD310" s="125"/>
      <c r="AE310" s="125"/>
    </row>
    <row r="311" spans="1:31" x14ac:dyDescent="0.45">
      <c r="A311" s="125"/>
      <c r="B311" s="51" t="s">
        <v>146</v>
      </c>
      <c r="C311" s="52" t="s">
        <v>87</v>
      </c>
      <c r="D311" s="52" t="s">
        <v>87</v>
      </c>
      <c r="E311" s="125"/>
      <c r="F311" s="125"/>
      <c r="G311" s="125"/>
      <c r="H311" s="125"/>
      <c r="I311" s="125"/>
      <c r="J311" s="125"/>
      <c r="K311" s="125"/>
      <c r="L311" s="125"/>
      <c r="M311" s="125"/>
      <c r="N311" s="125"/>
      <c r="O311" s="125"/>
      <c r="P311" s="125"/>
      <c r="Q311" s="125"/>
      <c r="R311" s="125"/>
      <c r="S311" s="125"/>
      <c r="T311" s="125"/>
      <c r="U311" s="125"/>
      <c r="V311" s="125"/>
      <c r="W311" s="125"/>
      <c r="X311" s="125"/>
      <c r="Y311" s="125"/>
      <c r="Z311" s="125"/>
      <c r="AA311" s="125"/>
      <c r="AB311" s="125"/>
      <c r="AC311" s="125"/>
      <c r="AD311" s="125"/>
      <c r="AE311" s="125"/>
    </row>
    <row r="312" spans="1:31" x14ac:dyDescent="0.45">
      <c r="A312" s="125"/>
      <c r="B312" s="51" t="s">
        <v>147</v>
      </c>
      <c r="C312" s="52" t="s">
        <v>87</v>
      </c>
      <c r="D312" s="52" t="s">
        <v>87</v>
      </c>
      <c r="E312" s="125"/>
      <c r="F312" s="125"/>
      <c r="G312" s="125"/>
      <c r="H312" s="125"/>
      <c r="I312" s="125"/>
      <c r="J312" s="125"/>
      <c r="K312" s="125"/>
      <c r="L312" s="125"/>
      <c r="M312" s="125"/>
      <c r="N312" s="125"/>
      <c r="O312" s="125"/>
      <c r="P312" s="125"/>
      <c r="Q312" s="125"/>
      <c r="R312" s="125"/>
      <c r="S312" s="125"/>
      <c r="T312" s="125"/>
      <c r="U312" s="125"/>
      <c r="V312" s="125"/>
      <c r="W312" s="125"/>
      <c r="X312" s="125"/>
      <c r="Y312" s="125"/>
      <c r="Z312" s="125"/>
      <c r="AA312" s="125"/>
      <c r="AB312" s="125"/>
      <c r="AC312" s="125"/>
      <c r="AD312" s="125"/>
      <c r="AE312" s="125"/>
    </row>
    <row r="313" spans="1:31" x14ac:dyDescent="0.45">
      <c r="A313" s="125"/>
      <c r="B313" s="51" t="s">
        <v>148</v>
      </c>
      <c r="C313" s="52" t="s">
        <v>87</v>
      </c>
      <c r="D313" s="52" t="s">
        <v>87</v>
      </c>
      <c r="E313" s="125"/>
      <c r="F313" s="125"/>
      <c r="G313" s="125"/>
      <c r="H313" s="125"/>
      <c r="I313" s="125"/>
      <c r="J313" s="125"/>
      <c r="K313" s="125"/>
      <c r="L313" s="125"/>
      <c r="M313" s="125"/>
      <c r="N313" s="125"/>
      <c r="O313" s="125"/>
      <c r="P313" s="125"/>
      <c r="Q313" s="125"/>
      <c r="R313" s="125"/>
      <c r="S313" s="125"/>
      <c r="T313" s="125"/>
      <c r="U313" s="125"/>
      <c r="V313" s="125"/>
      <c r="W313" s="125"/>
      <c r="X313" s="125"/>
      <c r="Y313" s="125"/>
      <c r="Z313" s="125"/>
      <c r="AA313" s="125"/>
      <c r="AB313" s="125"/>
      <c r="AC313" s="125"/>
      <c r="AD313" s="125"/>
      <c r="AE313" s="125"/>
    </row>
    <row r="314" spans="1:31" x14ac:dyDescent="0.45">
      <c r="A314" s="125"/>
      <c r="B314" s="51" t="s">
        <v>149</v>
      </c>
      <c r="C314" s="52" t="s">
        <v>183</v>
      </c>
      <c r="D314" s="52">
        <v>0</v>
      </c>
      <c r="E314" s="125"/>
      <c r="F314" s="125"/>
      <c r="G314" s="125"/>
      <c r="H314" s="125"/>
      <c r="I314" s="125"/>
      <c r="J314" s="125"/>
      <c r="K314" s="125"/>
      <c r="L314" s="125"/>
      <c r="M314" s="125"/>
      <c r="N314" s="125"/>
      <c r="O314" s="125"/>
      <c r="P314" s="125"/>
      <c r="Q314" s="125"/>
      <c r="R314" s="125"/>
      <c r="S314" s="125"/>
      <c r="T314" s="125"/>
      <c r="U314" s="125"/>
      <c r="V314" s="125"/>
      <c r="W314" s="125"/>
      <c r="X314" s="125"/>
      <c r="Y314" s="125"/>
      <c r="Z314" s="125"/>
      <c r="AA314" s="125"/>
      <c r="AB314" s="125"/>
      <c r="AC314" s="125"/>
      <c r="AD314" s="125"/>
      <c r="AE314" s="125"/>
    </row>
    <row r="315" spans="1:31" x14ac:dyDescent="0.45">
      <c r="A315" s="125"/>
      <c r="B315" s="51" t="s">
        <v>150</v>
      </c>
      <c r="C315" s="52" t="s">
        <v>87</v>
      </c>
      <c r="D315" s="52" t="s">
        <v>87</v>
      </c>
      <c r="E315" s="125"/>
      <c r="F315" s="125"/>
      <c r="G315" s="125"/>
      <c r="H315" s="125"/>
      <c r="I315" s="125"/>
      <c r="J315" s="125"/>
      <c r="K315" s="125"/>
      <c r="L315" s="125"/>
      <c r="M315" s="125"/>
      <c r="N315" s="125"/>
      <c r="O315" s="125"/>
      <c r="P315" s="125"/>
      <c r="Q315" s="125"/>
      <c r="R315" s="125"/>
      <c r="S315" s="125"/>
      <c r="T315" s="125"/>
      <c r="U315" s="125"/>
      <c r="V315" s="125"/>
      <c r="W315" s="125"/>
      <c r="X315" s="125"/>
      <c r="Y315" s="125"/>
      <c r="Z315" s="125"/>
      <c r="AA315" s="125"/>
      <c r="AB315" s="125"/>
      <c r="AC315" s="125"/>
      <c r="AD315" s="125"/>
      <c r="AE315" s="125"/>
    </row>
    <row r="316" spans="1:31" x14ac:dyDescent="0.45">
      <c r="A316" s="125"/>
      <c r="B316" s="51" t="s">
        <v>151</v>
      </c>
      <c r="C316" s="52" t="s">
        <v>87</v>
      </c>
      <c r="D316" s="52" t="s">
        <v>87</v>
      </c>
      <c r="E316" s="125"/>
      <c r="F316" s="125"/>
      <c r="G316" s="125"/>
      <c r="H316" s="125"/>
      <c r="I316" s="125"/>
      <c r="J316" s="125"/>
      <c r="K316" s="125"/>
      <c r="L316" s="125"/>
      <c r="M316" s="125"/>
      <c r="N316" s="125"/>
      <c r="O316" s="125"/>
      <c r="P316" s="125"/>
      <c r="Q316" s="125"/>
      <c r="R316" s="125"/>
      <c r="S316" s="125"/>
      <c r="T316" s="125"/>
      <c r="U316" s="125"/>
      <c r="V316" s="125"/>
      <c r="W316" s="125"/>
      <c r="X316" s="125"/>
      <c r="Y316" s="125"/>
      <c r="Z316" s="125"/>
      <c r="AA316" s="125"/>
      <c r="AB316" s="125"/>
      <c r="AC316" s="125"/>
      <c r="AD316" s="125"/>
      <c r="AE316" s="125"/>
    </row>
    <row r="317" spans="1:31" x14ac:dyDescent="0.45">
      <c r="A317" s="125"/>
      <c r="B317" s="51" t="s">
        <v>152</v>
      </c>
      <c r="C317" s="52" t="s">
        <v>87</v>
      </c>
      <c r="D317" s="52" t="s">
        <v>87</v>
      </c>
      <c r="E317" s="125"/>
      <c r="F317" s="125"/>
      <c r="G317" s="125"/>
      <c r="H317" s="125"/>
      <c r="I317" s="125"/>
      <c r="J317" s="125"/>
      <c r="K317" s="125"/>
      <c r="L317" s="125"/>
      <c r="M317" s="125"/>
      <c r="N317" s="125"/>
      <c r="O317" s="125"/>
      <c r="P317" s="125"/>
      <c r="Q317" s="125"/>
      <c r="R317" s="125"/>
      <c r="S317" s="125"/>
      <c r="T317" s="125"/>
      <c r="U317" s="125"/>
      <c r="V317" s="125"/>
      <c r="W317" s="125"/>
      <c r="X317" s="125"/>
      <c r="Y317" s="125"/>
      <c r="Z317" s="125"/>
      <c r="AA317" s="125"/>
      <c r="AB317" s="125"/>
      <c r="AC317" s="125"/>
      <c r="AD317" s="125"/>
      <c r="AE317" s="125"/>
    </row>
    <row r="318" spans="1:31" x14ac:dyDescent="0.45">
      <c r="A318" s="125"/>
      <c r="B318" s="51" t="s">
        <v>153</v>
      </c>
      <c r="C318" s="52" t="s">
        <v>87</v>
      </c>
      <c r="D318" s="52" t="s">
        <v>87</v>
      </c>
      <c r="E318" s="125"/>
      <c r="F318" s="125"/>
      <c r="G318" s="125"/>
      <c r="H318" s="125"/>
      <c r="I318" s="125"/>
      <c r="J318" s="125"/>
      <c r="K318" s="125"/>
      <c r="L318" s="125"/>
      <c r="M318" s="125"/>
      <c r="N318" s="125"/>
      <c r="O318" s="125"/>
      <c r="P318" s="125"/>
      <c r="Q318" s="125"/>
      <c r="R318" s="125"/>
      <c r="S318" s="125"/>
      <c r="T318" s="125"/>
      <c r="U318" s="125"/>
      <c r="V318" s="125"/>
      <c r="W318" s="125"/>
      <c r="X318" s="125"/>
      <c r="Y318" s="125"/>
      <c r="Z318" s="125"/>
      <c r="AA318" s="125"/>
      <c r="AB318" s="125"/>
      <c r="AC318" s="125"/>
      <c r="AD318" s="125"/>
      <c r="AE318" s="125"/>
    </row>
    <row r="319" spans="1:31" x14ac:dyDescent="0.45">
      <c r="A319" s="125"/>
      <c r="B319" s="51" t="s">
        <v>154</v>
      </c>
      <c r="C319" s="52" t="s">
        <v>87</v>
      </c>
      <c r="D319" s="52" t="s">
        <v>87</v>
      </c>
      <c r="E319" s="125"/>
      <c r="F319" s="125"/>
      <c r="G319" s="125"/>
      <c r="H319" s="125"/>
      <c r="I319" s="125"/>
      <c r="J319" s="125"/>
      <c r="K319" s="125"/>
      <c r="L319" s="125"/>
      <c r="M319" s="125"/>
      <c r="N319" s="125"/>
      <c r="O319" s="125"/>
      <c r="P319" s="125"/>
      <c r="Q319" s="125"/>
      <c r="R319" s="125"/>
      <c r="S319" s="125"/>
      <c r="T319" s="125"/>
      <c r="U319" s="125"/>
      <c r="V319" s="125"/>
      <c r="W319" s="125"/>
      <c r="X319" s="125"/>
      <c r="Y319" s="125"/>
      <c r="Z319" s="125"/>
      <c r="AA319" s="125"/>
      <c r="AB319" s="125"/>
      <c r="AC319" s="125"/>
      <c r="AD319" s="125"/>
      <c r="AE319" s="125"/>
    </row>
    <row r="320" spans="1:31" x14ac:dyDescent="0.45">
      <c r="A320" s="125"/>
      <c r="B320" s="51" t="s">
        <v>155</v>
      </c>
      <c r="C320" s="52" t="s">
        <v>183</v>
      </c>
      <c r="D320" s="52">
        <v>0</v>
      </c>
      <c r="E320" s="125"/>
      <c r="F320" s="125"/>
      <c r="G320" s="125"/>
      <c r="H320" s="125"/>
      <c r="I320" s="125"/>
      <c r="J320" s="125"/>
      <c r="K320" s="125"/>
      <c r="L320" s="125"/>
      <c r="M320" s="125"/>
      <c r="N320" s="125"/>
      <c r="O320" s="125"/>
      <c r="P320" s="125"/>
      <c r="Q320" s="125"/>
      <c r="R320" s="125"/>
      <c r="S320" s="125"/>
      <c r="T320" s="125"/>
      <c r="U320" s="125"/>
      <c r="V320" s="125"/>
      <c r="W320" s="125"/>
      <c r="X320" s="125"/>
      <c r="Y320" s="125"/>
      <c r="Z320" s="125"/>
      <c r="AA320" s="125"/>
      <c r="AB320" s="125"/>
      <c r="AC320" s="125"/>
      <c r="AD320" s="125"/>
      <c r="AE320" s="125"/>
    </row>
    <row r="321" spans="1:31" x14ac:dyDescent="0.45">
      <c r="A321" s="125"/>
      <c r="B321" s="51" t="s">
        <v>156</v>
      </c>
      <c r="C321" s="52" t="s">
        <v>87</v>
      </c>
      <c r="D321" s="52" t="s">
        <v>87</v>
      </c>
      <c r="E321" s="125"/>
      <c r="F321" s="125"/>
      <c r="G321" s="125"/>
      <c r="H321" s="125"/>
      <c r="I321" s="125"/>
      <c r="J321" s="125"/>
      <c r="K321" s="125"/>
      <c r="L321" s="125"/>
      <c r="M321" s="125"/>
      <c r="N321" s="125"/>
      <c r="O321" s="125"/>
      <c r="P321" s="125"/>
      <c r="Q321" s="125"/>
      <c r="R321" s="125"/>
      <c r="S321" s="125"/>
      <c r="T321" s="125"/>
      <c r="U321" s="125"/>
      <c r="V321" s="125"/>
      <c r="W321" s="125"/>
      <c r="X321" s="125"/>
      <c r="Y321" s="125"/>
      <c r="Z321" s="125"/>
      <c r="AA321" s="125"/>
      <c r="AB321" s="125"/>
      <c r="AC321" s="125"/>
      <c r="AD321" s="125"/>
      <c r="AE321" s="125"/>
    </row>
    <row r="322" spans="1:31" x14ac:dyDescent="0.45">
      <c r="A322" s="125"/>
      <c r="B322" s="51" t="s">
        <v>157</v>
      </c>
      <c r="C322" s="52" t="s">
        <v>87</v>
      </c>
      <c r="D322" s="52" t="s">
        <v>87</v>
      </c>
      <c r="E322" s="125"/>
      <c r="F322" s="125"/>
      <c r="G322" s="125"/>
      <c r="H322" s="125"/>
      <c r="I322" s="125"/>
      <c r="J322" s="125"/>
      <c r="K322" s="125"/>
      <c r="L322" s="125"/>
      <c r="M322" s="125"/>
      <c r="N322" s="125"/>
      <c r="O322" s="125"/>
      <c r="P322" s="125"/>
      <c r="Q322" s="125"/>
      <c r="R322" s="125"/>
      <c r="S322" s="125"/>
      <c r="T322" s="125"/>
      <c r="U322" s="125"/>
      <c r="V322" s="125"/>
      <c r="W322" s="125"/>
      <c r="X322" s="125"/>
      <c r="Y322" s="125"/>
      <c r="Z322" s="125"/>
      <c r="AA322" s="125"/>
      <c r="AB322" s="125"/>
      <c r="AC322" s="125"/>
      <c r="AD322" s="125"/>
      <c r="AE322" s="125"/>
    </row>
    <row r="323" spans="1:31" x14ac:dyDescent="0.45">
      <c r="A323" s="125"/>
      <c r="B323" s="51" t="s">
        <v>158</v>
      </c>
      <c r="C323" s="52" t="s">
        <v>87</v>
      </c>
      <c r="D323" s="52" t="s">
        <v>87</v>
      </c>
      <c r="E323" s="125"/>
      <c r="F323" s="125"/>
      <c r="G323" s="125"/>
      <c r="H323" s="125"/>
      <c r="I323" s="125"/>
      <c r="J323" s="125"/>
      <c r="K323" s="125"/>
      <c r="L323" s="125"/>
      <c r="M323" s="125"/>
      <c r="N323" s="125"/>
      <c r="O323" s="125"/>
      <c r="P323" s="125"/>
      <c r="Q323" s="125"/>
      <c r="R323" s="125"/>
      <c r="S323" s="125"/>
      <c r="T323" s="125"/>
      <c r="U323" s="125"/>
      <c r="V323" s="125"/>
      <c r="W323" s="125"/>
      <c r="X323" s="125"/>
      <c r="Y323" s="125"/>
      <c r="Z323" s="125"/>
      <c r="AA323" s="125"/>
      <c r="AB323" s="125"/>
      <c r="AC323" s="125"/>
      <c r="AD323" s="125"/>
      <c r="AE323" s="125"/>
    </row>
    <row r="324" spans="1:31" x14ac:dyDescent="0.45">
      <c r="A324" s="125"/>
      <c r="B324" s="34" t="s">
        <v>159</v>
      </c>
      <c r="C324" s="52" t="s">
        <v>87</v>
      </c>
      <c r="D324" s="52" t="s">
        <v>87</v>
      </c>
      <c r="E324" s="125"/>
      <c r="F324" s="125"/>
      <c r="G324" s="125"/>
      <c r="H324" s="125"/>
      <c r="I324" s="125"/>
      <c r="J324" s="125"/>
      <c r="K324" s="125"/>
      <c r="L324" s="125"/>
      <c r="M324" s="125"/>
      <c r="N324" s="125"/>
      <c r="O324" s="125"/>
      <c r="P324" s="125"/>
      <c r="Q324" s="125"/>
      <c r="R324" s="125"/>
      <c r="S324" s="125"/>
      <c r="T324" s="125"/>
      <c r="U324" s="125"/>
      <c r="V324" s="125"/>
      <c r="W324" s="125"/>
      <c r="X324" s="125"/>
      <c r="Y324" s="125"/>
      <c r="Z324" s="125"/>
      <c r="AA324" s="125"/>
      <c r="AB324" s="125"/>
      <c r="AC324" s="125"/>
      <c r="AD324" s="125"/>
      <c r="AE324" s="125"/>
    </row>
    <row r="325" spans="1:31" x14ac:dyDescent="0.45">
      <c r="A325" s="125"/>
      <c r="B325" s="51" t="s">
        <v>160</v>
      </c>
      <c r="C325" s="52" t="s">
        <v>87</v>
      </c>
      <c r="D325" s="52" t="s">
        <v>87</v>
      </c>
      <c r="E325" s="125"/>
      <c r="F325" s="125"/>
      <c r="G325" s="125"/>
      <c r="H325" s="125"/>
      <c r="I325" s="125"/>
      <c r="J325" s="125"/>
      <c r="K325" s="125"/>
      <c r="L325" s="125"/>
      <c r="M325" s="125"/>
      <c r="N325" s="125"/>
      <c r="O325" s="125"/>
      <c r="P325" s="125"/>
      <c r="Q325" s="125"/>
      <c r="R325" s="125"/>
      <c r="S325" s="125"/>
      <c r="T325" s="125"/>
      <c r="U325" s="125"/>
      <c r="V325" s="125"/>
      <c r="W325" s="125"/>
      <c r="X325" s="125"/>
      <c r="Y325" s="125"/>
      <c r="Z325" s="125"/>
      <c r="AA325" s="125"/>
      <c r="AB325" s="125"/>
      <c r="AC325" s="125"/>
      <c r="AD325" s="125"/>
      <c r="AE325" s="125"/>
    </row>
    <row r="326" spans="1:31" x14ac:dyDescent="0.45">
      <c r="A326" s="125"/>
      <c r="B326" s="51" t="s">
        <v>161</v>
      </c>
      <c r="C326" s="52" t="s">
        <v>87</v>
      </c>
      <c r="D326" s="52" t="s">
        <v>87</v>
      </c>
      <c r="E326" s="125"/>
      <c r="F326" s="125"/>
      <c r="G326" s="125"/>
      <c r="H326" s="125"/>
      <c r="I326" s="125"/>
      <c r="J326" s="125"/>
      <c r="K326" s="125"/>
      <c r="L326" s="125"/>
      <c r="M326" s="125"/>
      <c r="N326" s="125"/>
      <c r="O326" s="125"/>
      <c r="P326" s="125"/>
      <c r="Q326" s="125"/>
      <c r="R326" s="125"/>
      <c r="S326" s="125"/>
      <c r="T326" s="125"/>
      <c r="U326" s="125"/>
      <c r="V326" s="125"/>
      <c r="W326" s="125"/>
      <c r="X326" s="125"/>
      <c r="Y326" s="125"/>
      <c r="Z326" s="125"/>
      <c r="AA326" s="125"/>
      <c r="AB326" s="125"/>
      <c r="AC326" s="125"/>
      <c r="AD326" s="125"/>
      <c r="AE326" s="125"/>
    </row>
    <row r="327" spans="1:31" x14ac:dyDescent="0.45">
      <c r="A327" s="125"/>
      <c r="B327" s="51" t="s">
        <v>162</v>
      </c>
      <c r="C327" s="52" t="s">
        <v>87</v>
      </c>
      <c r="D327" s="52" t="s">
        <v>87</v>
      </c>
      <c r="E327" s="125"/>
      <c r="F327" s="125"/>
      <c r="G327" s="125"/>
      <c r="H327" s="125"/>
      <c r="I327" s="125"/>
      <c r="J327" s="125"/>
      <c r="K327" s="125"/>
      <c r="L327" s="125"/>
      <c r="M327" s="125"/>
      <c r="N327" s="125"/>
      <c r="O327" s="125"/>
      <c r="P327" s="125"/>
      <c r="Q327" s="125"/>
      <c r="R327" s="125"/>
      <c r="S327" s="125"/>
      <c r="T327" s="125"/>
      <c r="U327" s="125"/>
      <c r="V327" s="125"/>
      <c r="W327" s="125"/>
      <c r="X327" s="125"/>
      <c r="Y327" s="125"/>
      <c r="Z327" s="125"/>
      <c r="AA327" s="125"/>
      <c r="AB327" s="125"/>
      <c r="AC327" s="125"/>
      <c r="AD327" s="125"/>
      <c r="AE327" s="125"/>
    </row>
    <row r="328" spans="1:31" x14ac:dyDescent="0.45">
      <c r="A328" s="125"/>
      <c r="B328" s="51" t="s">
        <v>163</v>
      </c>
      <c r="C328" s="52" t="s">
        <v>87</v>
      </c>
      <c r="D328" s="52" t="s">
        <v>87</v>
      </c>
      <c r="E328" s="125"/>
      <c r="F328" s="125"/>
      <c r="G328" s="125"/>
      <c r="H328" s="125"/>
      <c r="I328" s="125"/>
      <c r="J328" s="125"/>
      <c r="K328" s="125"/>
      <c r="L328" s="125"/>
      <c r="M328" s="125"/>
      <c r="N328" s="125"/>
      <c r="O328" s="125"/>
      <c r="P328" s="125"/>
      <c r="Q328" s="125"/>
      <c r="R328" s="125"/>
      <c r="S328" s="125"/>
      <c r="T328" s="125"/>
      <c r="U328" s="125"/>
      <c r="V328" s="125"/>
      <c r="W328" s="125"/>
      <c r="X328" s="125"/>
      <c r="Y328" s="125"/>
      <c r="Z328" s="125"/>
      <c r="AA328" s="125"/>
      <c r="AB328" s="125"/>
      <c r="AC328" s="125"/>
      <c r="AD328" s="125"/>
      <c r="AE328" s="125"/>
    </row>
    <row r="329" spans="1:31" x14ac:dyDescent="0.45">
      <c r="A329" s="125"/>
      <c r="B329" s="51" t="s">
        <v>164</v>
      </c>
      <c r="C329" s="52" t="s">
        <v>87</v>
      </c>
      <c r="D329" s="52" t="s">
        <v>87</v>
      </c>
      <c r="E329" s="125"/>
      <c r="F329" s="125"/>
      <c r="G329" s="125"/>
      <c r="H329" s="125"/>
      <c r="I329" s="125"/>
      <c r="J329" s="125"/>
      <c r="K329" s="125"/>
      <c r="L329" s="125"/>
      <c r="M329" s="125"/>
      <c r="N329" s="125"/>
      <c r="O329" s="125"/>
      <c r="P329" s="125"/>
      <c r="Q329" s="125"/>
      <c r="R329" s="125"/>
      <c r="S329" s="125"/>
      <c r="T329" s="125"/>
      <c r="U329" s="125"/>
      <c r="V329" s="125"/>
      <c r="W329" s="125"/>
      <c r="X329" s="125"/>
      <c r="Y329" s="125"/>
      <c r="Z329" s="125"/>
      <c r="AA329" s="125"/>
      <c r="AB329" s="125"/>
      <c r="AC329" s="125"/>
      <c r="AD329" s="125"/>
      <c r="AE329" s="125"/>
    </row>
    <row r="330" spans="1:31" x14ac:dyDescent="0.45">
      <c r="A330" s="125"/>
      <c r="B330" s="51" t="s">
        <v>165</v>
      </c>
      <c r="C330" s="52" t="s">
        <v>87</v>
      </c>
      <c r="D330" s="52" t="s">
        <v>87</v>
      </c>
      <c r="E330" s="125"/>
      <c r="F330" s="125"/>
      <c r="G330" s="125"/>
      <c r="H330" s="125"/>
      <c r="I330" s="125"/>
      <c r="J330" s="125"/>
      <c r="K330" s="125"/>
      <c r="L330" s="125"/>
      <c r="M330" s="125"/>
      <c r="N330" s="125"/>
      <c r="O330" s="125"/>
      <c r="P330" s="125"/>
      <c r="Q330" s="125"/>
      <c r="R330" s="125"/>
      <c r="S330" s="125"/>
      <c r="T330" s="125"/>
      <c r="U330" s="125"/>
      <c r="V330" s="125"/>
      <c r="W330" s="125"/>
      <c r="X330" s="125"/>
      <c r="Y330" s="125"/>
      <c r="Z330" s="125"/>
      <c r="AA330" s="125"/>
      <c r="AB330" s="125"/>
      <c r="AC330" s="125"/>
      <c r="AD330" s="125"/>
      <c r="AE330" s="125"/>
    </row>
    <row r="331" spans="1:31" x14ac:dyDescent="0.45">
      <c r="A331" s="125"/>
      <c r="B331" s="51" t="s">
        <v>166</v>
      </c>
      <c r="C331" s="52" t="s">
        <v>87</v>
      </c>
      <c r="D331" s="52" t="s">
        <v>87</v>
      </c>
      <c r="E331" s="125"/>
      <c r="F331" s="125"/>
      <c r="G331" s="125"/>
      <c r="H331" s="125"/>
      <c r="I331" s="125"/>
      <c r="J331" s="125"/>
      <c r="K331" s="125"/>
      <c r="L331" s="125"/>
      <c r="M331" s="125"/>
      <c r="N331" s="125"/>
      <c r="O331" s="125"/>
      <c r="P331" s="125"/>
      <c r="Q331" s="125"/>
      <c r="R331" s="125"/>
      <c r="S331" s="125"/>
      <c r="T331" s="125"/>
      <c r="U331" s="125"/>
      <c r="V331" s="125"/>
      <c r="W331" s="125"/>
      <c r="X331" s="125"/>
      <c r="Y331" s="125"/>
      <c r="Z331" s="125"/>
      <c r="AA331" s="125"/>
      <c r="AB331" s="125"/>
      <c r="AC331" s="125"/>
      <c r="AD331" s="125"/>
      <c r="AE331" s="125"/>
    </row>
    <row r="332" spans="1:31" x14ac:dyDescent="0.45">
      <c r="A332" s="125"/>
      <c r="B332" s="51" t="s">
        <v>167</v>
      </c>
      <c r="C332" s="52" t="s">
        <v>87</v>
      </c>
      <c r="D332" s="52" t="s">
        <v>87</v>
      </c>
      <c r="E332" s="125"/>
      <c r="F332" s="125"/>
      <c r="G332" s="125"/>
      <c r="H332" s="125"/>
      <c r="I332" s="125"/>
      <c r="J332" s="125"/>
      <c r="K332" s="125"/>
      <c r="L332" s="125"/>
      <c r="M332" s="125"/>
      <c r="N332" s="125"/>
      <c r="O332" s="125"/>
      <c r="P332" s="125"/>
      <c r="Q332" s="125"/>
      <c r="R332" s="125"/>
      <c r="S332" s="125"/>
      <c r="T332" s="125"/>
      <c r="U332" s="125"/>
      <c r="V332" s="125"/>
      <c r="W332" s="125"/>
      <c r="X332" s="125"/>
      <c r="Y332" s="125"/>
      <c r="Z332" s="125"/>
      <c r="AA332" s="125"/>
      <c r="AB332" s="125"/>
      <c r="AC332" s="125"/>
      <c r="AD332" s="125"/>
      <c r="AE332" s="125"/>
    </row>
    <row r="333" spans="1:31" x14ac:dyDescent="0.45">
      <c r="A333" s="125"/>
      <c r="B333" s="51" t="s">
        <v>168</v>
      </c>
      <c r="C333" s="52" t="s">
        <v>87</v>
      </c>
      <c r="D333" s="52" t="s">
        <v>87</v>
      </c>
      <c r="E333" s="125"/>
      <c r="F333" s="125"/>
      <c r="G333" s="125"/>
      <c r="H333" s="125"/>
      <c r="I333" s="125"/>
      <c r="J333" s="125"/>
      <c r="K333" s="125"/>
      <c r="L333" s="125"/>
      <c r="M333" s="125"/>
      <c r="N333" s="125"/>
      <c r="O333" s="125"/>
      <c r="P333" s="125"/>
      <c r="Q333" s="125"/>
      <c r="R333" s="125"/>
      <c r="S333" s="125"/>
      <c r="T333" s="125"/>
      <c r="U333" s="125"/>
      <c r="V333" s="125"/>
      <c r="W333" s="125"/>
      <c r="X333" s="125"/>
      <c r="Y333" s="125"/>
      <c r="Z333" s="125"/>
      <c r="AA333" s="125"/>
      <c r="AB333" s="125"/>
      <c r="AC333" s="125"/>
      <c r="AD333" s="125"/>
      <c r="AE333" s="125"/>
    </row>
    <row r="334" spans="1:31" x14ac:dyDescent="0.45">
      <c r="A334" s="125"/>
      <c r="B334" s="51" t="s">
        <v>169</v>
      </c>
      <c r="C334" s="52">
        <v>3.3000000000000002E-2</v>
      </c>
      <c r="D334" s="52" t="s">
        <v>183</v>
      </c>
      <c r="E334" s="125"/>
      <c r="F334" s="125"/>
      <c r="G334" s="125"/>
      <c r="H334" s="125"/>
      <c r="I334" s="125"/>
      <c r="J334" s="125"/>
      <c r="K334" s="125"/>
      <c r="L334" s="125"/>
      <c r="M334" s="125"/>
      <c r="N334" s="125"/>
      <c r="O334" s="125"/>
      <c r="P334" s="125"/>
      <c r="Q334" s="125"/>
      <c r="R334" s="125"/>
      <c r="S334" s="125"/>
      <c r="T334" s="125"/>
      <c r="U334" s="125"/>
      <c r="V334" s="125"/>
      <c r="W334" s="125"/>
      <c r="X334" s="125"/>
      <c r="Y334" s="125"/>
      <c r="Z334" s="125"/>
      <c r="AA334" s="125"/>
      <c r="AB334" s="125"/>
      <c r="AC334" s="125"/>
      <c r="AD334" s="125"/>
      <c r="AE334" s="125"/>
    </row>
    <row r="335" spans="1:31" x14ac:dyDescent="0.45">
      <c r="A335" s="125"/>
      <c r="B335" s="51" t="s">
        <v>170</v>
      </c>
      <c r="C335" s="52" t="s">
        <v>87</v>
      </c>
      <c r="D335" s="52" t="s">
        <v>87</v>
      </c>
      <c r="E335" s="125"/>
      <c r="F335" s="125"/>
      <c r="G335" s="125"/>
      <c r="H335" s="125"/>
      <c r="I335" s="125"/>
      <c r="J335" s="125"/>
      <c r="K335" s="125"/>
      <c r="L335" s="125"/>
      <c r="M335" s="125"/>
      <c r="N335" s="125"/>
      <c r="O335" s="125"/>
      <c r="P335" s="125"/>
      <c r="Q335" s="125"/>
      <c r="R335" s="125"/>
      <c r="S335" s="125"/>
      <c r="T335" s="125"/>
      <c r="U335" s="125"/>
      <c r="V335" s="125"/>
      <c r="W335" s="125"/>
      <c r="X335" s="125"/>
      <c r="Y335" s="125"/>
      <c r="Z335" s="125"/>
      <c r="AA335" s="125"/>
      <c r="AB335" s="125"/>
      <c r="AC335" s="125"/>
      <c r="AD335" s="125"/>
      <c r="AE335" s="125"/>
    </row>
    <row r="336" spans="1:31" x14ac:dyDescent="0.45">
      <c r="A336" s="125"/>
      <c r="B336" s="51" t="s">
        <v>171</v>
      </c>
      <c r="C336" s="52" t="s">
        <v>87</v>
      </c>
      <c r="D336" s="52" t="s">
        <v>87</v>
      </c>
      <c r="E336" s="125"/>
      <c r="F336" s="125"/>
      <c r="G336" s="125"/>
      <c r="H336" s="125"/>
      <c r="I336" s="125"/>
      <c r="J336" s="125"/>
      <c r="K336" s="125"/>
      <c r="L336" s="125"/>
      <c r="M336" s="125"/>
      <c r="N336" s="125"/>
      <c r="O336" s="125"/>
      <c r="P336" s="125"/>
      <c r="Q336" s="125"/>
      <c r="R336" s="125"/>
      <c r="S336" s="125"/>
      <c r="T336" s="125"/>
      <c r="U336" s="125"/>
      <c r="V336" s="125"/>
      <c r="W336" s="125"/>
      <c r="X336" s="125"/>
      <c r="Y336" s="125"/>
      <c r="Z336" s="125"/>
      <c r="AA336" s="125"/>
      <c r="AB336" s="125"/>
      <c r="AC336" s="125"/>
      <c r="AD336" s="125"/>
      <c r="AE336" s="125"/>
    </row>
    <row r="337" spans="1:31" x14ac:dyDescent="0.45">
      <c r="A337" s="125"/>
      <c r="B337" s="51" t="s">
        <v>172</v>
      </c>
      <c r="C337" s="52">
        <v>8.0000000000000002E-3</v>
      </c>
      <c r="D337" s="52">
        <v>1E-3</v>
      </c>
      <c r="E337" s="125"/>
      <c r="F337" s="125"/>
      <c r="G337" s="125"/>
      <c r="H337" s="125"/>
      <c r="I337" s="125"/>
      <c r="J337" s="125"/>
      <c r="K337" s="125"/>
      <c r="L337" s="125"/>
      <c r="M337" s="125"/>
      <c r="N337" s="125"/>
      <c r="O337" s="125"/>
      <c r="P337" s="125"/>
      <c r="Q337" s="125"/>
      <c r="R337" s="125"/>
      <c r="S337" s="125"/>
      <c r="T337" s="125"/>
      <c r="U337" s="125"/>
      <c r="V337" s="125"/>
      <c r="W337" s="125"/>
      <c r="X337" s="125"/>
      <c r="Y337" s="125"/>
      <c r="Z337" s="125"/>
      <c r="AA337" s="125"/>
      <c r="AB337" s="125"/>
      <c r="AC337" s="125"/>
      <c r="AD337" s="125"/>
      <c r="AE337" s="125"/>
    </row>
    <row r="338" spans="1:31" x14ac:dyDescent="0.45">
      <c r="A338" s="125"/>
      <c r="B338" s="51" t="s">
        <v>173</v>
      </c>
      <c r="C338" s="52" t="s">
        <v>87</v>
      </c>
      <c r="D338" s="52" t="s">
        <v>87</v>
      </c>
      <c r="E338" s="125"/>
      <c r="F338" s="125"/>
      <c r="G338" s="125"/>
      <c r="H338" s="125"/>
      <c r="I338" s="125"/>
      <c r="J338" s="125"/>
      <c r="K338" s="125"/>
      <c r="L338" s="125"/>
      <c r="M338" s="125"/>
      <c r="N338" s="125"/>
      <c r="O338" s="125"/>
      <c r="P338" s="125"/>
      <c r="Q338" s="125"/>
      <c r="R338" s="125"/>
      <c r="S338" s="125"/>
      <c r="T338" s="125"/>
      <c r="U338" s="125"/>
      <c r="V338" s="125"/>
      <c r="W338" s="125"/>
      <c r="X338" s="125"/>
      <c r="Y338" s="125"/>
      <c r="Z338" s="125"/>
      <c r="AA338" s="125"/>
      <c r="AB338" s="125"/>
      <c r="AC338" s="125"/>
      <c r="AD338" s="125"/>
      <c r="AE338" s="125"/>
    </row>
    <row r="339" spans="1:31" x14ac:dyDescent="0.45">
      <c r="A339" s="125"/>
      <c r="B339" s="51" t="s">
        <v>174</v>
      </c>
      <c r="C339" s="52">
        <v>0.01</v>
      </c>
      <c r="D339" s="52" t="s">
        <v>183</v>
      </c>
      <c r="E339" s="125"/>
      <c r="F339" s="125"/>
      <c r="G339" s="125"/>
      <c r="H339" s="125"/>
      <c r="I339" s="125"/>
      <c r="J339" s="125"/>
      <c r="K339" s="125"/>
      <c r="L339" s="125"/>
      <c r="M339" s="125"/>
      <c r="N339" s="125"/>
      <c r="O339" s="125"/>
      <c r="P339" s="125"/>
      <c r="Q339" s="125"/>
      <c r="R339" s="125"/>
      <c r="S339" s="125"/>
      <c r="T339" s="125"/>
      <c r="U339" s="125"/>
      <c r="V339" s="125"/>
      <c r="W339" s="125"/>
      <c r="X339" s="125"/>
      <c r="Y339" s="125"/>
      <c r="Z339" s="125"/>
      <c r="AA339" s="125"/>
      <c r="AB339" s="125"/>
      <c r="AC339" s="125"/>
      <c r="AD339" s="125"/>
      <c r="AE339" s="125"/>
    </row>
    <row r="340" spans="1:31" x14ac:dyDescent="0.45">
      <c r="A340" s="125"/>
      <c r="B340" s="51" t="s">
        <v>175</v>
      </c>
      <c r="C340" s="52">
        <v>8.9999999999999993E-3</v>
      </c>
      <c r="D340" s="52" t="s">
        <v>183</v>
      </c>
      <c r="E340" s="125"/>
      <c r="F340" s="125"/>
      <c r="G340" s="125"/>
      <c r="H340" s="125"/>
      <c r="I340" s="125"/>
      <c r="J340" s="125"/>
      <c r="K340" s="125"/>
      <c r="L340" s="125"/>
      <c r="M340" s="125"/>
      <c r="N340" s="125"/>
      <c r="O340" s="125"/>
      <c r="P340" s="125"/>
      <c r="Q340" s="125"/>
      <c r="R340" s="125"/>
      <c r="S340" s="125"/>
      <c r="T340" s="125"/>
      <c r="U340" s="125"/>
      <c r="V340" s="125"/>
      <c r="W340" s="125"/>
      <c r="X340" s="125"/>
      <c r="Y340" s="125"/>
      <c r="Z340" s="125"/>
      <c r="AA340" s="125"/>
      <c r="AB340" s="125"/>
      <c r="AC340" s="125"/>
      <c r="AD340" s="125"/>
      <c r="AE340" s="125"/>
    </row>
    <row r="341" spans="1:31" x14ac:dyDescent="0.45">
      <c r="A341" s="125"/>
      <c r="B341" s="51" t="s">
        <v>176</v>
      </c>
      <c r="C341" s="52">
        <v>2.4E-2</v>
      </c>
      <c r="D341" s="52" t="s">
        <v>183</v>
      </c>
      <c r="E341" s="125"/>
      <c r="F341" s="125"/>
      <c r="G341" s="125"/>
      <c r="H341" s="125"/>
      <c r="I341" s="125"/>
      <c r="J341" s="125"/>
      <c r="K341" s="125"/>
      <c r="L341" s="125"/>
      <c r="M341" s="125"/>
      <c r="N341" s="125"/>
      <c r="O341" s="125"/>
      <c r="P341" s="125"/>
      <c r="Q341" s="125"/>
      <c r="R341" s="125"/>
      <c r="S341" s="125"/>
      <c r="T341" s="125"/>
      <c r="U341" s="125"/>
      <c r="V341" s="125"/>
      <c r="W341" s="125"/>
      <c r="X341" s="125"/>
      <c r="Y341" s="125"/>
      <c r="Z341" s="125"/>
      <c r="AA341" s="125"/>
      <c r="AB341" s="125"/>
      <c r="AC341" s="125"/>
      <c r="AD341" s="125"/>
      <c r="AE341" s="125"/>
    </row>
    <row r="342" spans="1:31" x14ac:dyDescent="0.45">
      <c r="A342" s="125"/>
      <c r="B342" s="51" t="s">
        <v>177</v>
      </c>
      <c r="C342" s="52" t="s">
        <v>87</v>
      </c>
      <c r="D342" s="52" t="s">
        <v>87</v>
      </c>
      <c r="E342" s="125"/>
      <c r="F342" s="125"/>
      <c r="G342" s="125"/>
      <c r="H342" s="125"/>
      <c r="I342" s="125"/>
      <c r="J342" s="125"/>
      <c r="K342" s="125"/>
      <c r="L342" s="125"/>
      <c r="M342" s="125"/>
      <c r="N342" s="125"/>
      <c r="O342" s="125"/>
      <c r="P342" s="125"/>
      <c r="Q342" s="125"/>
      <c r="R342" s="125"/>
      <c r="S342" s="125"/>
      <c r="T342" s="125"/>
      <c r="U342" s="125"/>
      <c r="V342" s="125"/>
      <c r="W342" s="125"/>
      <c r="X342" s="125"/>
      <c r="Y342" s="125"/>
      <c r="Z342" s="125"/>
      <c r="AA342" s="125"/>
      <c r="AB342" s="125"/>
      <c r="AC342" s="125"/>
      <c r="AD342" s="125"/>
      <c r="AE342" s="125"/>
    </row>
    <row r="343" spans="1:31" x14ac:dyDescent="0.45">
      <c r="A343" s="125"/>
      <c r="B343" s="51" t="s">
        <v>178</v>
      </c>
      <c r="C343" s="52">
        <v>8.0000000000000002E-3</v>
      </c>
      <c r="D343" s="52" t="s">
        <v>183</v>
      </c>
      <c r="E343" s="125"/>
      <c r="F343" s="125"/>
      <c r="G343" s="125"/>
      <c r="H343" s="125"/>
      <c r="I343" s="125"/>
      <c r="J343" s="125"/>
      <c r="K343" s="125"/>
      <c r="L343" s="125"/>
      <c r="M343" s="125"/>
      <c r="N343" s="125"/>
      <c r="O343" s="125"/>
      <c r="P343" s="125"/>
      <c r="Q343" s="125"/>
      <c r="R343" s="125"/>
      <c r="S343" s="125"/>
      <c r="T343" s="125"/>
      <c r="U343" s="125"/>
      <c r="V343" s="125"/>
      <c r="W343" s="125"/>
      <c r="X343" s="125"/>
      <c r="Y343" s="125"/>
      <c r="Z343" s="125"/>
      <c r="AA343" s="125"/>
      <c r="AB343" s="125"/>
      <c r="AC343" s="125"/>
      <c r="AD343" s="125"/>
      <c r="AE343" s="125"/>
    </row>
    <row r="344" spans="1:31" x14ac:dyDescent="0.45">
      <c r="A344" s="125"/>
      <c r="B344" s="51" t="s">
        <v>179</v>
      </c>
      <c r="C344" s="52" t="s">
        <v>87</v>
      </c>
      <c r="D344" s="52" t="s">
        <v>87</v>
      </c>
      <c r="E344" s="125"/>
      <c r="F344" s="125"/>
      <c r="G344" s="125"/>
      <c r="H344" s="125"/>
      <c r="I344" s="125"/>
      <c r="J344" s="125"/>
      <c r="K344" s="125"/>
      <c r="L344" s="125"/>
      <c r="M344" s="125"/>
      <c r="N344" s="125"/>
      <c r="O344" s="125"/>
      <c r="P344" s="125"/>
      <c r="Q344" s="125"/>
      <c r="R344" s="125"/>
      <c r="S344" s="125"/>
      <c r="T344" s="125"/>
      <c r="U344" s="125"/>
      <c r="V344" s="125"/>
      <c r="W344" s="125"/>
      <c r="X344" s="125"/>
      <c r="Y344" s="125"/>
      <c r="Z344" s="125"/>
      <c r="AA344" s="125"/>
      <c r="AB344" s="125"/>
      <c r="AC344" s="125"/>
      <c r="AD344" s="125"/>
      <c r="AE344" s="125"/>
    </row>
    <row r="345" spans="1:31" x14ac:dyDescent="0.45">
      <c r="A345" s="125"/>
      <c r="B345" s="51" t="s">
        <v>180</v>
      </c>
      <c r="C345" s="52" t="s">
        <v>87</v>
      </c>
      <c r="D345" s="52" t="s">
        <v>87</v>
      </c>
      <c r="E345" s="125"/>
      <c r="F345" s="125"/>
      <c r="G345" s="125"/>
      <c r="H345" s="125"/>
      <c r="I345" s="125"/>
      <c r="J345" s="125"/>
      <c r="K345" s="125"/>
      <c r="L345" s="125"/>
      <c r="M345" s="125"/>
      <c r="N345" s="125"/>
      <c r="O345" s="125"/>
      <c r="P345" s="125"/>
      <c r="Q345" s="125"/>
      <c r="R345" s="125"/>
      <c r="S345" s="125"/>
      <c r="T345" s="125"/>
      <c r="U345" s="125"/>
      <c r="V345" s="125"/>
      <c r="W345" s="125"/>
      <c r="X345" s="125"/>
      <c r="Y345" s="125"/>
      <c r="Z345" s="125"/>
      <c r="AA345" s="125"/>
      <c r="AB345" s="125"/>
      <c r="AC345" s="125"/>
      <c r="AD345" s="125"/>
      <c r="AE345" s="125"/>
    </row>
    <row r="346" spans="1:31" x14ac:dyDescent="0.45">
      <c r="A346" s="125"/>
      <c r="B346" s="51" t="s">
        <v>181</v>
      </c>
      <c r="C346" s="52">
        <v>1.4E-2</v>
      </c>
      <c r="D346" s="52" t="s">
        <v>183</v>
      </c>
      <c r="E346" s="125"/>
      <c r="F346" s="125"/>
      <c r="G346" s="125"/>
      <c r="H346" s="125"/>
      <c r="I346" s="125"/>
      <c r="J346" s="125"/>
      <c r="K346" s="125"/>
      <c r="L346" s="125"/>
      <c r="M346" s="125"/>
      <c r="N346" s="125"/>
      <c r="O346" s="125"/>
      <c r="P346" s="125"/>
      <c r="Q346" s="125"/>
      <c r="R346" s="125"/>
      <c r="S346" s="125"/>
      <c r="T346" s="125"/>
      <c r="U346" s="125"/>
      <c r="V346" s="125"/>
      <c r="W346" s="125"/>
      <c r="X346" s="125"/>
      <c r="Y346" s="125"/>
      <c r="Z346" s="125"/>
      <c r="AA346" s="125"/>
      <c r="AB346" s="125"/>
      <c r="AC346" s="125"/>
      <c r="AD346" s="125"/>
      <c r="AE346" s="125"/>
    </row>
    <row r="347" spans="1:31" x14ac:dyDescent="0.45">
      <c r="A347" s="125"/>
      <c r="B347" s="173"/>
      <c r="C347" s="180"/>
      <c r="D347" s="180"/>
      <c r="E347" s="125"/>
      <c r="F347" s="125"/>
      <c r="G347" s="125"/>
      <c r="H347" s="125"/>
      <c r="I347" s="125"/>
      <c r="J347" s="125"/>
      <c r="K347" s="125"/>
      <c r="L347" s="125"/>
      <c r="M347" s="125"/>
      <c r="N347" s="125"/>
      <c r="O347" s="125"/>
      <c r="P347" s="125"/>
      <c r="Q347" s="125"/>
      <c r="R347" s="125"/>
      <c r="S347" s="125"/>
      <c r="T347" s="125"/>
      <c r="U347" s="125"/>
      <c r="V347" s="125"/>
      <c r="W347" s="125"/>
      <c r="X347" s="125"/>
      <c r="Y347" s="125"/>
      <c r="Z347" s="125"/>
      <c r="AA347" s="125"/>
      <c r="AB347" s="125"/>
      <c r="AC347" s="125"/>
      <c r="AD347" s="125"/>
      <c r="AE347" s="125"/>
    </row>
    <row r="348" spans="1:31" x14ac:dyDescent="0.45">
      <c r="A348" s="125"/>
      <c r="B348" s="173"/>
      <c r="C348" s="173"/>
      <c r="D348" s="125"/>
      <c r="E348" s="125"/>
      <c r="F348" s="179"/>
      <c r="G348" s="125"/>
      <c r="H348" s="125"/>
      <c r="I348" s="125"/>
      <c r="J348" s="125"/>
      <c r="K348" s="125"/>
      <c r="L348" s="125"/>
      <c r="M348" s="125"/>
      <c r="N348" s="125"/>
      <c r="O348" s="125"/>
      <c r="P348" s="125"/>
      <c r="Q348" s="125"/>
      <c r="R348" s="125"/>
      <c r="S348" s="125"/>
      <c r="T348" s="125"/>
      <c r="U348" s="125"/>
      <c r="V348" s="125"/>
      <c r="W348" s="125"/>
      <c r="X348" s="125"/>
      <c r="Y348" s="125"/>
      <c r="Z348" s="125"/>
      <c r="AA348" s="125"/>
      <c r="AB348" s="125"/>
      <c r="AC348" s="125"/>
      <c r="AD348" s="125"/>
      <c r="AE348" s="125"/>
    </row>
    <row r="349" spans="1:31" x14ac:dyDescent="0.45">
      <c r="A349" s="125"/>
      <c r="B349" s="223" t="s">
        <v>123</v>
      </c>
      <c r="C349" s="223"/>
      <c r="D349" s="223"/>
      <c r="E349" s="125"/>
      <c r="F349" s="125"/>
      <c r="G349" s="125"/>
      <c r="H349" s="125"/>
      <c r="I349" s="125"/>
      <c r="J349" s="125"/>
      <c r="K349" s="125"/>
      <c r="L349" s="125"/>
      <c r="M349" s="125"/>
      <c r="N349" s="125"/>
      <c r="O349" s="125"/>
      <c r="P349" s="125"/>
      <c r="Q349" s="125"/>
      <c r="R349" s="125"/>
      <c r="S349" s="125"/>
      <c r="T349" s="125"/>
      <c r="U349" s="125"/>
      <c r="V349" s="125"/>
      <c r="W349" s="125"/>
      <c r="X349" s="125"/>
      <c r="Y349" s="125"/>
      <c r="Z349" s="125"/>
      <c r="AA349" s="125"/>
      <c r="AB349" s="125"/>
      <c r="AC349" s="125"/>
      <c r="AD349" s="125"/>
      <c r="AE349" s="125"/>
    </row>
    <row r="350" spans="1:31" ht="110.25" customHeight="1" x14ac:dyDescent="0.45">
      <c r="A350" s="125"/>
      <c r="B350" s="46" t="s">
        <v>37</v>
      </c>
      <c r="C350" s="113" t="s">
        <v>184</v>
      </c>
      <c r="D350" s="113" t="s">
        <v>185</v>
      </c>
      <c r="E350" s="125"/>
      <c r="F350" s="125"/>
      <c r="G350" s="125"/>
      <c r="H350" s="125"/>
      <c r="I350" s="125"/>
      <c r="J350" s="125"/>
      <c r="K350" s="125"/>
      <c r="L350" s="125"/>
      <c r="M350" s="125"/>
      <c r="N350" s="125"/>
      <c r="O350" s="125"/>
      <c r="P350" s="125"/>
      <c r="Q350" s="125"/>
      <c r="R350" s="125"/>
      <c r="S350" s="125"/>
      <c r="T350" s="125"/>
      <c r="U350" s="125"/>
      <c r="V350" s="125"/>
      <c r="W350" s="125"/>
      <c r="X350" s="125"/>
      <c r="Y350" s="125"/>
      <c r="Z350" s="125"/>
      <c r="AA350" s="125"/>
      <c r="AB350" s="125"/>
      <c r="AC350" s="125"/>
      <c r="AD350" s="125"/>
      <c r="AE350" s="125"/>
    </row>
    <row r="351" spans="1:31" x14ac:dyDescent="0.45">
      <c r="A351" s="125"/>
      <c r="B351" s="53" t="s">
        <v>44</v>
      </c>
      <c r="C351" s="48">
        <v>1.7210526315789485E-2</v>
      </c>
      <c r="D351" s="48">
        <v>3.8823529411764722E-3</v>
      </c>
      <c r="E351" s="125"/>
      <c r="F351" s="125"/>
      <c r="G351" s="125"/>
      <c r="H351" s="125"/>
      <c r="I351" s="125"/>
      <c r="J351" s="125"/>
      <c r="K351" s="125"/>
      <c r="L351" s="125"/>
      <c r="M351" s="125"/>
      <c r="N351" s="125"/>
      <c r="O351" s="125"/>
      <c r="P351" s="125"/>
      <c r="Q351" s="125"/>
      <c r="R351" s="125"/>
      <c r="S351" s="125"/>
      <c r="T351" s="125"/>
      <c r="U351" s="125"/>
      <c r="V351" s="125"/>
      <c r="W351" s="125"/>
      <c r="X351" s="125"/>
      <c r="Y351" s="125"/>
      <c r="Z351" s="125"/>
      <c r="AA351" s="125"/>
      <c r="AB351" s="125"/>
      <c r="AC351" s="125"/>
      <c r="AD351" s="125"/>
      <c r="AE351" s="125"/>
    </row>
    <row r="352" spans="1:31" x14ac:dyDescent="0.45">
      <c r="A352" s="125"/>
      <c r="B352" s="49" t="s">
        <v>124</v>
      </c>
      <c r="C352" s="50">
        <v>1.6E-2</v>
      </c>
      <c r="D352" s="50">
        <v>3.0000000000000001E-3</v>
      </c>
      <c r="E352" s="125"/>
      <c r="F352" s="125"/>
      <c r="G352" s="125"/>
      <c r="H352" s="125"/>
      <c r="I352" s="125"/>
      <c r="J352" s="125"/>
      <c r="K352" s="125"/>
      <c r="L352" s="125"/>
      <c r="M352" s="125"/>
      <c r="N352" s="125"/>
      <c r="O352" s="125"/>
      <c r="P352" s="125"/>
      <c r="Q352" s="125"/>
      <c r="R352" s="125"/>
      <c r="S352" s="125"/>
      <c r="T352" s="125"/>
      <c r="U352" s="125"/>
      <c r="V352" s="125"/>
      <c r="W352" s="125"/>
      <c r="X352" s="125"/>
      <c r="Y352" s="125"/>
      <c r="Z352" s="125"/>
      <c r="AA352" s="125"/>
      <c r="AB352" s="125"/>
      <c r="AC352" s="125"/>
      <c r="AD352" s="125"/>
      <c r="AE352" s="125"/>
    </row>
    <row r="353" spans="1:31" x14ac:dyDescent="0.45">
      <c r="A353" s="125"/>
      <c r="B353" s="51" t="s">
        <v>38</v>
      </c>
      <c r="C353" s="52">
        <v>1.0999999999999999E-2</v>
      </c>
      <c r="D353" s="52">
        <v>2E-3</v>
      </c>
      <c r="E353" s="125"/>
      <c r="F353" s="125"/>
      <c r="G353" s="125"/>
      <c r="H353" s="125"/>
      <c r="I353" s="125"/>
      <c r="J353" s="125"/>
      <c r="K353" s="125"/>
      <c r="L353" s="125"/>
      <c r="M353" s="125"/>
      <c r="N353" s="125"/>
      <c r="O353" s="125"/>
      <c r="P353" s="125"/>
      <c r="Q353" s="125"/>
      <c r="R353" s="125"/>
      <c r="S353" s="125"/>
      <c r="T353" s="125"/>
      <c r="U353" s="125"/>
      <c r="V353" s="125"/>
      <c r="W353" s="125"/>
      <c r="X353" s="125"/>
      <c r="Y353" s="125"/>
      <c r="Z353" s="125"/>
      <c r="AA353" s="125"/>
      <c r="AB353" s="125"/>
      <c r="AC353" s="125"/>
      <c r="AD353" s="125"/>
      <c r="AE353" s="125"/>
    </row>
    <row r="354" spans="1:31" x14ac:dyDescent="0.45">
      <c r="A354" s="125"/>
      <c r="B354" s="51" t="s">
        <v>125</v>
      </c>
      <c r="C354" s="52" t="s">
        <v>87</v>
      </c>
      <c r="D354" s="52" t="s">
        <v>87</v>
      </c>
      <c r="E354" s="125"/>
      <c r="F354" s="125"/>
      <c r="G354" s="125"/>
      <c r="H354" s="125"/>
      <c r="I354" s="125"/>
      <c r="J354" s="125"/>
      <c r="K354" s="125"/>
      <c r="L354" s="125"/>
      <c r="M354" s="125"/>
      <c r="N354" s="125"/>
      <c r="O354" s="125"/>
      <c r="P354" s="125"/>
      <c r="Q354" s="125"/>
      <c r="R354" s="125"/>
      <c r="S354" s="125"/>
      <c r="T354" s="125"/>
      <c r="U354" s="125"/>
      <c r="V354" s="125"/>
      <c r="W354" s="125"/>
      <c r="X354" s="125"/>
      <c r="Y354" s="125"/>
      <c r="Z354" s="125"/>
      <c r="AA354" s="125"/>
      <c r="AB354" s="125"/>
      <c r="AC354" s="125"/>
      <c r="AD354" s="125"/>
      <c r="AE354" s="125"/>
    </row>
    <row r="355" spans="1:31" x14ac:dyDescent="0.45">
      <c r="A355" s="125"/>
      <c r="B355" s="51" t="s">
        <v>126</v>
      </c>
      <c r="C355" s="52" t="s">
        <v>87</v>
      </c>
      <c r="D355" s="52" t="s">
        <v>87</v>
      </c>
      <c r="E355" s="125"/>
      <c r="F355" s="125"/>
      <c r="G355" s="125"/>
      <c r="H355" s="125"/>
      <c r="I355" s="125"/>
      <c r="J355" s="125"/>
      <c r="K355" s="125"/>
      <c r="L355" s="125"/>
      <c r="M355" s="125"/>
      <c r="N355" s="125"/>
      <c r="O355" s="125"/>
      <c r="P355" s="125"/>
      <c r="Q355" s="125"/>
      <c r="R355" s="125"/>
      <c r="S355" s="125"/>
      <c r="T355" s="125"/>
      <c r="U355" s="125"/>
      <c r="V355" s="125"/>
      <c r="W355" s="125"/>
      <c r="X355" s="125"/>
      <c r="Y355" s="125"/>
      <c r="Z355" s="125"/>
      <c r="AA355" s="125"/>
      <c r="AB355" s="125"/>
      <c r="AC355" s="125"/>
      <c r="AD355" s="125"/>
      <c r="AE355" s="125"/>
    </row>
    <row r="356" spans="1:31" x14ac:dyDescent="0.45">
      <c r="A356" s="125"/>
      <c r="B356" s="51" t="s">
        <v>127</v>
      </c>
      <c r="C356" s="52" t="s">
        <v>87</v>
      </c>
      <c r="D356" s="52" t="s">
        <v>87</v>
      </c>
      <c r="E356" s="125"/>
      <c r="F356" s="125"/>
      <c r="G356" s="125"/>
      <c r="H356" s="125" t="s">
        <v>1</v>
      </c>
      <c r="I356" s="125"/>
      <c r="J356" s="125"/>
      <c r="K356" s="125"/>
      <c r="L356" s="125"/>
      <c r="M356" s="125"/>
      <c r="N356" s="125"/>
      <c r="O356" s="125"/>
      <c r="P356" s="125"/>
      <c r="Q356" s="125"/>
      <c r="R356" s="125"/>
      <c r="S356" s="125"/>
      <c r="T356" s="125"/>
      <c r="U356" s="125"/>
      <c r="V356" s="125"/>
      <c r="W356" s="125"/>
      <c r="X356" s="125"/>
      <c r="Y356" s="125"/>
      <c r="Z356" s="125"/>
      <c r="AA356" s="125"/>
      <c r="AB356" s="125"/>
      <c r="AC356" s="125"/>
      <c r="AD356" s="125"/>
      <c r="AE356" s="125"/>
    </row>
    <row r="357" spans="1:31" x14ac:dyDescent="0.45">
      <c r="A357" s="125"/>
      <c r="B357" s="51" t="s">
        <v>128</v>
      </c>
      <c r="C357" s="52" t="s">
        <v>87</v>
      </c>
      <c r="D357" s="52" t="s">
        <v>87</v>
      </c>
      <c r="E357" s="125"/>
      <c r="F357" s="125"/>
      <c r="G357" s="125"/>
      <c r="H357" s="125"/>
      <c r="I357" s="125"/>
      <c r="J357" s="125"/>
      <c r="K357" s="125"/>
      <c r="L357" s="125"/>
      <c r="M357" s="125"/>
      <c r="N357" s="125"/>
      <c r="O357" s="125"/>
      <c r="P357" s="125"/>
      <c r="Q357" s="125"/>
      <c r="R357" s="125"/>
      <c r="S357" s="125"/>
      <c r="T357" s="125"/>
      <c r="U357" s="125"/>
      <c r="V357" s="125"/>
      <c r="W357" s="125"/>
      <c r="X357" s="125"/>
      <c r="Y357" s="125"/>
      <c r="Z357" s="125"/>
      <c r="AA357" s="125"/>
      <c r="AB357" s="125"/>
      <c r="AC357" s="125"/>
      <c r="AD357" s="125"/>
      <c r="AE357" s="125"/>
    </row>
    <row r="358" spans="1:31" x14ac:dyDescent="0.45">
      <c r="A358" s="125"/>
      <c r="B358" s="51" t="s">
        <v>129</v>
      </c>
      <c r="C358" s="52" t="s">
        <v>87</v>
      </c>
      <c r="D358" s="52" t="s">
        <v>87</v>
      </c>
      <c r="E358" s="125"/>
      <c r="F358" s="125"/>
      <c r="G358" s="125"/>
      <c r="H358" s="125"/>
      <c r="I358" s="125"/>
      <c r="J358" s="125"/>
      <c r="K358" s="125"/>
      <c r="L358" s="125"/>
      <c r="M358" s="125"/>
      <c r="N358" s="125"/>
      <c r="O358" s="125"/>
      <c r="P358" s="125"/>
      <c r="Q358" s="125"/>
      <c r="R358" s="125"/>
      <c r="S358" s="125"/>
      <c r="T358" s="125"/>
      <c r="U358" s="125"/>
      <c r="V358" s="125"/>
      <c r="W358" s="125"/>
      <c r="X358" s="125"/>
      <c r="Y358" s="125"/>
      <c r="Z358" s="125"/>
      <c r="AA358" s="125"/>
      <c r="AB358" s="125"/>
      <c r="AC358" s="125"/>
      <c r="AD358" s="125"/>
      <c r="AE358" s="125"/>
    </row>
    <row r="359" spans="1:31" x14ac:dyDescent="0.45">
      <c r="A359" s="125"/>
      <c r="B359" s="51" t="s">
        <v>130</v>
      </c>
      <c r="C359" s="52">
        <v>1.2E-2</v>
      </c>
      <c r="D359" s="52">
        <v>3.0000000000000001E-3</v>
      </c>
      <c r="E359" s="125"/>
      <c r="F359" s="125"/>
      <c r="G359" s="125"/>
      <c r="H359" s="125"/>
      <c r="I359" s="125"/>
      <c r="J359" s="125"/>
      <c r="K359" s="125"/>
      <c r="L359" s="125"/>
      <c r="M359" s="125"/>
      <c r="N359" s="125"/>
      <c r="O359" s="125"/>
      <c r="P359" s="125"/>
      <c r="Q359" s="125"/>
      <c r="R359" s="125"/>
      <c r="S359" s="125"/>
      <c r="T359" s="125"/>
      <c r="U359" s="125"/>
      <c r="V359" s="125"/>
      <c r="W359" s="125"/>
      <c r="X359" s="125"/>
      <c r="Y359" s="125"/>
      <c r="Z359" s="125"/>
      <c r="AA359" s="125"/>
      <c r="AB359" s="125"/>
      <c r="AC359" s="125"/>
      <c r="AD359" s="125"/>
      <c r="AE359" s="125"/>
    </row>
    <row r="360" spans="1:31" x14ac:dyDescent="0.45">
      <c r="A360" s="125"/>
      <c r="B360" s="51" t="s">
        <v>131</v>
      </c>
      <c r="C360" s="52" t="s">
        <v>87</v>
      </c>
      <c r="D360" s="52" t="s">
        <v>87</v>
      </c>
      <c r="E360" s="125"/>
      <c r="F360" s="125"/>
      <c r="G360" s="125"/>
      <c r="H360" s="125"/>
      <c r="I360" s="125"/>
      <c r="J360" s="125"/>
      <c r="K360" s="125"/>
      <c r="L360" s="125"/>
      <c r="M360" s="125"/>
      <c r="N360" s="125"/>
      <c r="O360" s="125"/>
      <c r="P360" s="125"/>
      <c r="Q360" s="125"/>
      <c r="R360" s="125"/>
      <c r="S360" s="125"/>
      <c r="T360" s="125"/>
      <c r="U360" s="125"/>
      <c r="V360" s="125"/>
      <c r="W360" s="125"/>
      <c r="X360" s="125"/>
      <c r="Y360" s="125"/>
      <c r="Z360" s="125"/>
      <c r="AA360" s="125"/>
      <c r="AB360" s="125"/>
      <c r="AC360" s="125"/>
      <c r="AD360" s="125"/>
      <c r="AE360" s="125"/>
    </row>
    <row r="361" spans="1:31" x14ac:dyDescent="0.45">
      <c r="A361" s="125"/>
      <c r="B361" s="51" t="s">
        <v>132</v>
      </c>
      <c r="C361" s="52">
        <v>1.7999999999999999E-2</v>
      </c>
      <c r="D361" s="52" t="s">
        <v>183</v>
      </c>
      <c r="E361" s="125"/>
      <c r="F361" s="125"/>
      <c r="G361" s="125"/>
      <c r="H361" s="125"/>
      <c r="I361" s="125"/>
      <c r="J361" s="125"/>
      <c r="K361" s="125"/>
      <c r="L361" s="125"/>
      <c r="M361" s="125"/>
      <c r="N361" s="125"/>
      <c r="O361" s="125"/>
      <c r="P361" s="125"/>
      <c r="Q361" s="125"/>
      <c r="R361" s="125"/>
      <c r="S361" s="125"/>
      <c r="T361" s="125"/>
      <c r="U361" s="125"/>
      <c r="V361" s="125"/>
      <c r="W361" s="125"/>
      <c r="X361" s="125"/>
      <c r="Y361" s="125"/>
      <c r="Z361" s="125"/>
      <c r="AA361" s="125"/>
      <c r="AB361" s="125"/>
      <c r="AC361" s="125"/>
      <c r="AD361" s="125"/>
      <c r="AE361" s="125"/>
    </row>
    <row r="362" spans="1:31" x14ac:dyDescent="0.45">
      <c r="A362" s="125"/>
      <c r="B362" s="51" t="s">
        <v>133</v>
      </c>
      <c r="C362" s="52">
        <v>1.4E-2</v>
      </c>
      <c r="D362" s="52">
        <v>0.01</v>
      </c>
      <c r="E362" s="125"/>
      <c r="F362" s="125"/>
      <c r="G362" s="125"/>
      <c r="H362" s="125"/>
      <c r="I362" s="125"/>
      <c r="J362" s="125"/>
      <c r="K362" s="125"/>
      <c r="L362" s="125"/>
      <c r="M362" s="125"/>
      <c r="N362" s="125"/>
      <c r="O362" s="125"/>
      <c r="P362" s="125"/>
      <c r="Q362" s="125"/>
      <c r="R362" s="125"/>
      <c r="S362" s="125"/>
      <c r="T362" s="125"/>
      <c r="U362" s="125"/>
      <c r="V362" s="125"/>
      <c r="W362" s="125"/>
      <c r="X362" s="125"/>
      <c r="Y362" s="125"/>
      <c r="Z362" s="125"/>
      <c r="AA362" s="125"/>
      <c r="AB362" s="125"/>
      <c r="AC362" s="125"/>
      <c r="AD362" s="125"/>
      <c r="AE362" s="125"/>
    </row>
    <row r="363" spans="1:31" x14ac:dyDescent="0.45">
      <c r="A363" s="125"/>
      <c r="B363" s="51" t="s">
        <v>134</v>
      </c>
      <c r="C363" s="52" t="s">
        <v>87</v>
      </c>
      <c r="D363" s="52" t="s">
        <v>87</v>
      </c>
      <c r="E363" s="125"/>
      <c r="F363" s="125"/>
      <c r="G363" s="125"/>
      <c r="H363" s="125"/>
      <c r="I363" s="125"/>
      <c r="J363" s="125"/>
      <c r="K363" s="125"/>
      <c r="L363" s="125"/>
      <c r="M363" s="125"/>
      <c r="N363" s="125"/>
      <c r="O363" s="125"/>
      <c r="P363" s="125"/>
      <c r="Q363" s="125"/>
      <c r="R363" s="125"/>
      <c r="S363" s="125"/>
      <c r="T363" s="125"/>
      <c r="U363" s="125"/>
      <c r="V363" s="125"/>
      <c r="W363" s="125"/>
      <c r="X363" s="125"/>
      <c r="Y363" s="125"/>
      <c r="Z363" s="125"/>
      <c r="AA363" s="125"/>
      <c r="AB363" s="125"/>
      <c r="AC363" s="125"/>
      <c r="AD363" s="125"/>
      <c r="AE363" s="125"/>
    </row>
    <row r="364" spans="1:31" x14ac:dyDescent="0.45">
      <c r="A364" s="125"/>
      <c r="B364" s="51" t="s">
        <v>135</v>
      </c>
      <c r="C364" s="52">
        <v>2.4E-2</v>
      </c>
      <c r="D364" s="52">
        <v>3.0000000000000001E-3</v>
      </c>
      <c r="E364" s="125"/>
      <c r="F364" s="125"/>
      <c r="G364" s="125"/>
      <c r="H364" s="125"/>
      <c r="I364" s="125"/>
      <c r="J364" s="125"/>
      <c r="K364" s="125"/>
      <c r="L364" s="125"/>
      <c r="M364" s="125"/>
      <c r="N364" s="125"/>
      <c r="O364" s="125"/>
      <c r="P364" s="125"/>
      <c r="Q364" s="125"/>
      <c r="R364" s="125"/>
      <c r="S364" s="125"/>
      <c r="T364" s="125"/>
      <c r="U364" s="125"/>
      <c r="V364" s="125"/>
      <c r="W364" s="125"/>
      <c r="X364" s="125"/>
      <c r="Y364" s="125"/>
      <c r="Z364" s="125"/>
      <c r="AA364" s="125"/>
      <c r="AB364" s="125"/>
      <c r="AC364" s="125"/>
      <c r="AD364" s="125"/>
      <c r="AE364" s="125"/>
    </row>
    <row r="365" spans="1:31" x14ac:dyDescent="0.45">
      <c r="A365" s="125"/>
      <c r="B365" s="51" t="s">
        <v>136</v>
      </c>
      <c r="C365" s="52">
        <v>1.2999999999999999E-2</v>
      </c>
      <c r="D365" s="52">
        <v>0.01</v>
      </c>
      <c r="E365" s="125"/>
      <c r="F365" s="125"/>
      <c r="G365" s="125"/>
      <c r="H365" s="125"/>
      <c r="I365" s="125"/>
      <c r="J365" s="125"/>
      <c r="K365" s="125"/>
      <c r="L365" s="125"/>
      <c r="M365" s="125"/>
      <c r="N365" s="125"/>
      <c r="O365" s="125"/>
      <c r="P365" s="125"/>
      <c r="Q365" s="125"/>
      <c r="R365" s="125"/>
      <c r="S365" s="125"/>
      <c r="T365" s="125"/>
      <c r="U365" s="125"/>
      <c r="V365" s="125"/>
      <c r="W365" s="125"/>
      <c r="X365" s="125"/>
      <c r="Y365" s="125"/>
      <c r="Z365" s="125"/>
      <c r="AA365" s="125"/>
      <c r="AB365" s="125"/>
      <c r="AC365" s="125"/>
      <c r="AD365" s="125"/>
      <c r="AE365" s="125"/>
    </row>
    <row r="366" spans="1:31" x14ac:dyDescent="0.45">
      <c r="A366" s="125"/>
      <c r="B366" s="51" t="s">
        <v>137</v>
      </c>
      <c r="C366" s="52" t="s">
        <v>87</v>
      </c>
      <c r="D366" s="52" t="s">
        <v>87</v>
      </c>
      <c r="E366" s="125"/>
      <c r="F366" s="125"/>
      <c r="G366" s="125"/>
      <c r="H366" s="125"/>
      <c r="I366" s="125"/>
      <c r="J366" s="125"/>
      <c r="K366" s="125"/>
      <c r="L366" s="125"/>
      <c r="M366" s="125"/>
      <c r="N366" s="125"/>
      <c r="O366" s="125"/>
      <c r="P366" s="125"/>
      <c r="Q366" s="125"/>
      <c r="R366" s="125"/>
      <c r="S366" s="125"/>
      <c r="T366" s="125"/>
      <c r="U366" s="125"/>
      <c r="V366" s="125"/>
      <c r="W366" s="125"/>
      <c r="X366" s="125"/>
      <c r="Y366" s="125"/>
      <c r="Z366" s="125"/>
      <c r="AA366" s="125"/>
      <c r="AB366" s="125"/>
      <c r="AC366" s="125"/>
      <c r="AD366" s="125"/>
      <c r="AE366" s="125"/>
    </row>
    <row r="367" spans="1:31" x14ac:dyDescent="0.45">
      <c r="A367" s="125"/>
      <c r="B367" s="51" t="s">
        <v>138</v>
      </c>
      <c r="C367" s="52">
        <v>1.6E-2</v>
      </c>
      <c r="D367" s="52">
        <v>3.0000000000000001E-3</v>
      </c>
      <c r="E367" s="125"/>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row>
    <row r="368" spans="1:31" x14ac:dyDescent="0.45">
      <c r="A368" s="125"/>
      <c r="B368" s="51" t="s">
        <v>139</v>
      </c>
      <c r="C368" s="52" t="s">
        <v>87</v>
      </c>
      <c r="D368" s="52" t="s">
        <v>87</v>
      </c>
      <c r="E368" s="125"/>
      <c r="F368" s="125"/>
      <c r="G368" s="125"/>
      <c r="H368" s="125"/>
      <c r="I368" s="125"/>
      <c r="J368" s="125"/>
      <c r="K368" s="125"/>
      <c r="L368" s="125"/>
      <c r="M368" s="125"/>
      <c r="N368" s="125"/>
      <c r="O368" s="125"/>
      <c r="P368" s="125"/>
      <c r="Q368" s="125"/>
      <c r="R368" s="125"/>
      <c r="S368" s="125"/>
      <c r="T368" s="125"/>
      <c r="U368" s="125"/>
      <c r="V368" s="125"/>
      <c r="W368" s="125"/>
      <c r="X368" s="125"/>
      <c r="Y368" s="125"/>
      <c r="Z368" s="125"/>
      <c r="AA368" s="125"/>
      <c r="AB368" s="125"/>
      <c r="AC368" s="125"/>
      <c r="AD368" s="125"/>
      <c r="AE368" s="125"/>
    </row>
    <row r="369" spans="1:31" x14ac:dyDescent="0.45">
      <c r="A369" s="125"/>
      <c r="B369" s="51" t="s">
        <v>140</v>
      </c>
      <c r="C369" s="52">
        <v>1.2999999999999999E-2</v>
      </c>
      <c r="D369" s="52">
        <v>2E-3</v>
      </c>
      <c r="E369" s="125"/>
      <c r="F369" s="125"/>
      <c r="G369" s="125"/>
      <c r="H369" s="125"/>
      <c r="I369" s="125"/>
      <c r="J369" s="125"/>
      <c r="K369" s="125"/>
      <c r="L369" s="125"/>
      <c r="M369" s="125"/>
      <c r="N369" s="125"/>
      <c r="O369" s="125"/>
      <c r="P369" s="125"/>
      <c r="Q369" s="125"/>
      <c r="R369" s="125"/>
      <c r="S369" s="125"/>
      <c r="T369" s="125"/>
      <c r="U369" s="125"/>
      <c r="V369" s="125"/>
      <c r="W369" s="125"/>
      <c r="X369" s="125"/>
      <c r="Y369" s="125"/>
      <c r="Z369" s="125"/>
      <c r="AA369" s="125"/>
      <c r="AB369" s="125"/>
      <c r="AC369" s="125"/>
      <c r="AD369" s="125"/>
      <c r="AE369" s="125"/>
    </row>
    <row r="370" spans="1:31" x14ac:dyDescent="0.45">
      <c r="A370" s="125"/>
      <c r="B370" s="51" t="s">
        <v>141</v>
      </c>
      <c r="C370" s="52">
        <v>1.6E-2</v>
      </c>
      <c r="D370" s="52" t="s">
        <v>183</v>
      </c>
      <c r="E370" s="125"/>
      <c r="F370" s="125"/>
      <c r="G370" s="125"/>
      <c r="H370" s="125"/>
      <c r="I370" s="125"/>
      <c r="J370" s="125"/>
      <c r="K370" s="125"/>
      <c r="L370" s="125"/>
      <c r="M370" s="125"/>
      <c r="N370" s="125"/>
      <c r="O370" s="125"/>
      <c r="P370" s="125"/>
      <c r="Q370" s="125"/>
      <c r="R370" s="125"/>
      <c r="S370" s="125"/>
      <c r="T370" s="125"/>
      <c r="U370" s="125"/>
      <c r="V370" s="125"/>
      <c r="W370" s="125"/>
      <c r="X370" s="125"/>
      <c r="Y370" s="125"/>
      <c r="Z370" s="125"/>
      <c r="AA370" s="125"/>
      <c r="AB370" s="125"/>
      <c r="AC370" s="125"/>
      <c r="AD370" s="125"/>
      <c r="AE370" s="125"/>
    </row>
    <row r="371" spans="1:31" x14ac:dyDescent="0.45">
      <c r="A371" s="125"/>
      <c r="B371" s="51" t="s">
        <v>142</v>
      </c>
      <c r="C371" s="52">
        <v>8.9999999999999993E-3</v>
      </c>
      <c r="D371" s="52">
        <v>2E-3</v>
      </c>
      <c r="E371" s="125"/>
      <c r="F371" s="125"/>
      <c r="G371" s="125"/>
      <c r="H371" s="125"/>
      <c r="I371" s="125"/>
      <c r="J371" s="125"/>
      <c r="K371" s="125"/>
      <c r="L371" s="125"/>
      <c r="M371" s="125"/>
      <c r="N371" s="125"/>
      <c r="O371" s="125"/>
      <c r="P371" s="125"/>
      <c r="Q371" s="125"/>
      <c r="R371" s="125"/>
      <c r="S371" s="125"/>
      <c r="T371" s="125"/>
      <c r="U371" s="125"/>
      <c r="V371" s="125"/>
      <c r="W371" s="125"/>
      <c r="X371" s="125"/>
      <c r="Y371" s="125"/>
      <c r="Z371" s="125"/>
      <c r="AA371" s="125"/>
      <c r="AB371" s="125"/>
      <c r="AC371" s="125"/>
      <c r="AD371" s="125"/>
      <c r="AE371" s="125"/>
    </row>
    <row r="372" spans="1:31" x14ac:dyDescent="0.45">
      <c r="A372" s="125"/>
      <c r="B372" s="51" t="s">
        <v>143</v>
      </c>
      <c r="C372" s="52" t="s">
        <v>87</v>
      </c>
      <c r="D372" s="52" t="s">
        <v>87</v>
      </c>
      <c r="E372" s="125"/>
      <c r="F372" s="125"/>
      <c r="G372" s="125"/>
      <c r="H372" s="125"/>
      <c r="I372" s="125"/>
      <c r="J372" s="125"/>
      <c r="K372" s="125"/>
      <c r="L372" s="125"/>
      <c r="M372" s="125"/>
      <c r="N372" s="125"/>
      <c r="O372" s="125"/>
      <c r="P372" s="125"/>
      <c r="Q372" s="125"/>
      <c r="R372" s="125"/>
      <c r="S372" s="125"/>
      <c r="T372" s="125"/>
      <c r="U372" s="125"/>
      <c r="V372" s="125"/>
      <c r="W372" s="125"/>
      <c r="X372" s="125"/>
      <c r="Y372" s="125"/>
      <c r="Z372" s="125"/>
      <c r="AA372" s="125"/>
      <c r="AB372" s="125"/>
      <c r="AC372" s="125"/>
      <c r="AD372" s="125"/>
      <c r="AE372" s="125"/>
    </row>
    <row r="373" spans="1:31" x14ac:dyDescent="0.45">
      <c r="A373" s="125"/>
      <c r="B373" s="51" t="s">
        <v>144</v>
      </c>
      <c r="C373" s="52">
        <v>0.02</v>
      </c>
      <c r="D373" s="52">
        <v>3.0000000000000001E-3</v>
      </c>
      <c r="E373" s="125"/>
      <c r="F373" s="125"/>
      <c r="G373" s="125"/>
      <c r="H373" s="125"/>
      <c r="I373" s="125"/>
      <c r="J373" s="125"/>
      <c r="K373" s="125"/>
      <c r="L373" s="125"/>
      <c r="M373" s="125"/>
      <c r="N373" s="125"/>
      <c r="O373" s="125"/>
      <c r="P373" s="125"/>
      <c r="Q373" s="125"/>
      <c r="R373" s="125"/>
      <c r="S373" s="125"/>
      <c r="T373" s="125"/>
      <c r="U373" s="125"/>
      <c r="V373" s="125"/>
      <c r="W373" s="125"/>
      <c r="X373" s="125"/>
      <c r="Y373" s="125"/>
      <c r="Z373" s="125"/>
      <c r="AA373" s="125"/>
      <c r="AB373" s="125"/>
      <c r="AC373" s="125"/>
      <c r="AD373" s="125"/>
      <c r="AE373" s="125"/>
    </row>
    <row r="374" spans="1:31" x14ac:dyDescent="0.45">
      <c r="A374" s="125"/>
      <c r="B374" s="51" t="s">
        <v>145</v>
      </c>
      <c r="C374" s="52" t="s">
        <v>87</v>
      </c>
      <c r="D374" s="52" t="s">
        <v>87</v>
      </c>
      <c r="E374" s="125"/>
      <c r="F374" s="125"/>
      <c r="G374" s="125"/>
      <c r="H374" s="125"/>
      <c r="I374" s="125"/>
      <c r="J374" s="125"/>
      <c r="K374" s="125"/>
      <c r="L374" s="125"/>
      <c r="M374" s="125"/>
      <c r="N374" s="125"/>
      <c r="O374" s="125"/>
      <c r="P374" s="125"/>
      <c r="Q374" s="125"/>
      <c r="R374" s="125"/>
      <c r="S374" s="125"/>
      <c r="T374" s="125"/>
      <c r="U374" s="125"/>
      <c r="V374" s="125"/>
      <c r="W374" s="125"/>
      <c r="X374" s="125"/>
      <c r="Y374" s="125"/>
      <c r="Z374" s="125"/>
      <c r="AA374" s="125"/>
      <c r="AB374" s="125"/>
      <c r="AC374" s="125"/>
      <c r="AD374" s="125"/>
      <c r="AE374" s="125"/>
    </row>
    <row r="375" spans="1:31" x14ac:dyDescent="0.45">
      <c r="A375" s="125"/>
      <c r="B375" s="51" t="s">
        <v>146</v>
      </c>
      <c r="C375" s="52">
        <v>2.1000000000000001E-2</v>
      </c>
      <c r="D375" s="52">
        <v>3.0000000000000001E-3</v>
      </c>
      <c r="E375" s="125"/>
      <c r="F375" s="125"/>
      <c r="G375" s="125"/>
      <c r="H375" s="125"/>
      <c r="I375" s="125"/>
      <c r="J375" s="125"/>
      <c r="K375" s="125"/>
      <c r="L375" s="125"/>
      <c r="M375" s="125"/>
      <c r="N375" s="125"/>
      <c r="O375" s="125"/>
      <c r="P375" s="125"/>
      <c r="Q375" s="125"/>
      <c r="R375" s="125"/>
      <c r="S375" s="125"/>
      <c r="T375" s="125"/>
      <c r="U375" s="125"/>
      <c r="V375" s="125"/>
      <c r="W375" s="125"/>
      <c r="X375" s="125"/>
      <c r="Y375" s="125"/>
      <c r="Z375" s="125"/>
      <c r="AA375" s="125"/>
      <c r="AB375" s="125"/>
      <c r="AC375" s="125"/>
      <c r="AD375" s="125"/>
      <c r="AE375" s="125"/>
    </row>
    <row r="376" spans="1:31" x14ac:dyDescent="0.45">
      <c r="A376" s="125"/>
      <c r="B376" s="51" t="s">
        <v>147</v>
      </c>
      <c r="C376" s="52">
        <v>1.2E-2</v>
      </c>
      <c r="D376" s="52">
        <v>4.0000000000000001E-3</v>
      </c>
      <c r="E376" s="125"/>
      <c r="F376" s="125"/>
      <c r="G376" s="125"/>
      <c r="H376" s="125"/>
      <c r="I376" s="125"/>
      <c r="J376" s="125"/>
      <c r="K376" s="125"/>
      <c r="L376" s="125"/>
      <c r="M376" s="125"/>
      <c r="N376" s="125"/>
      <c r="O376" s="125"/>
      <c r="P376" s="125"/>
      <c r="Q376" s="125"/>
      <c r="R376" s="125"/>
      <c r="S376" s="125"/>
      <c r="T376" s="125"/>
      <c r="U376" s="125"/>
      <c r="V376" s="125"/>
      <c r="W376" s="125"/>
      <c r="X376" s="125"/>
      <c r="Y376" s="125"/>
      <c r="Z376" s="125"/>
      <c r="AA376" s="125"/>
      <c r="AB376" s="125"/>
      <c r="AC376" s="125"/>
      <c r="AD376" s="125"/>
      <c r="AE376" s="125"/>
    </row>
    <row r="377" spans="1:31" x14ac:dyDescent="0.45">
      <c r="A377" s="125"/>
      <c r="B377" s="51" t="s">
        <v>148</v>
      </c>
      <c r="C377" s="52">
        <v>2.7E-2</v>
      </c>
      <c r="D377" s="52" t="s">
        <v>183</v>
      </c>
      <c r="E377" s="125"/>
      <c r="F377" s="125"/>
      <c r="G377" s="125"/>
      <c r="H377" s="125"/>
      <c r="I377" s="125"/>
      <c r="J377" s="125"/>
      <c r="K377" s="125"/>
      <c r="L377" s="125"/>
      <c r="M377" s="125"/>
      <c r="N377" s="125"/>
      <c r="O377" s="125"/>
      <c r="P377" s="125"/>
      <c r="Q377" s="125"/>
      <c r="R377" s="125"/>
      <c r="S377" s="125"/>
      <c r="T377" s="125"/>
      <c r="U377" s="125"/>
      <c r="V377" s="125"/>
      <c r="W377" s="125"/>
      <c r="X377" s="125"/>
      <c r="Y377" s="125"/>
      <c r="Z377" s="125"/>
      <c r="AA377" s="125"/>
      <c r="AB377" s="125"/>
      <c r="AC377" s="125"/>
      <c r="AD377" s="125"/>
      <c r="AE377" s="125"/>
    </row>
    <row r="378" spans="1:31" x14ac:dyDescent="0.45">
      <c r="A378" s="125"/>
      <c r="B378" s="51" t="s">
        <v>149</v>
      </c>
      <c r="C378" s="52" t="s">
        <v>87</v>
      </c>
      <c r="D378" s="52" t="s">
        <v>87</v>
      </c>
      <c r="E378" s="125"/>
      <c r="F378" s="125"/>
      <c r="G378" s="125"/>
      <c r="H378" s="125"/>
      <c r="I378" s="125"/>
      <c r="J378" s="125"/>
      <c r="K378" s="125"/>
      <c r="L378" s="125"/>
      <c r="M378" s="125"/>
      <c r="N378" s="125"/>
      <c r="O378" s="125"/>
      <c r="P378" s="125"/>
      <c r="Q378" s="125"/>
      <c r="R378" s="125"/>
      <c r="S378" s="125"/>
      <c r="T378" s="125"/>
      <c r="U378" s="125"/>
      <c r="V378" s="125"/>
      <c r="W378" s="125"/>
      <c r="X378" s="125"/>
      <c r="Y378" s="125"/>
      <c r="Z378" s="125"/>
      <c r="AA378" s="125"/>
      <c r="AB378" s="125"/>
      <c r="AC378" s="125"/>
      <c r="AD378" s="125"/>
      <c r="AE378" s="125"/>
    </row>
    <row r="379" spans="1:31" x14ac:dyDescent="0.45">
      <c r="A379" s="125"/>
      <c r="B379" s="51" t="s">
        <v>150</v>
      </c>
      <c r="C379" s="52">
        <v>1.4999999999999999E-2</v>
      </c>
      <c r="D379" s="52">
        <v>2E-3</v>
      </c>
      <c r="E379" s="125"/>
      <c r="F379" s="125"/>
      <c r="G379" s="125"/>
      <c r="H379" s="125"/>
      <c r="I379" s="125"/>
      <c r="J379" s="125"/>
      <c r="K379" s="125"/>
      <c r="L379" s="125"/>
      <c r="M379" s="125"/>
      <c r="N379" s="125"/>
      <c r="O379" s="125"/>
      <c r="P379" s="125"/>
      <c r="Q379" s="125"/>
      <c r="R379" s="125"/>
      <c r="S379" s="125"/>
      <c r="T379" s="125"/>
      <c r="U379" s="125"/>
      <c r="V379" s="125"/>
      <c r="W379" s="125"/>
      <c r="X379" s="125"/>
      <c r="Y379" s="125"/>
      <c r="Z379" s="125"/>
      <c r="AA379" s="125"/>
      <c r="AB379" s="125"/>
      <c r="AC379" s="125"/>
      <c r="AD379" s="125"/>
      <c r="AE379" s="125"/>
    </row>
    <row r="380" spans="1:31" x14ac:dyDescent="0.45">
      <c r="A380" s="125"/>
      <c r="B380" s="51" t="s">
        <v>151</v>
      </c>
      <c r="C380" s="52">
        <v>1.9E-2</v>
      </c>
      <c r="D380" s="52">
        <v>1.2E-2</v>
      </c>
      <c r="E380" s="125"/>
      <c r="F380" s="125"/>
      <c r="G380" s="125"/>
      <c r="H380" s="125"/>
      <c r="I380" s="125"/>
      <c r="J380" s="125"/>
      <c r="K380" s="125"/>
      <c r="L380" s="125"/>
      <c r="M380" s="125"/>
      <c r="N380" s="125"/>
      <c r="O380" s="125"/>
      <c r="P380" s="125"/>
      <c r="Q380" s="125"/>
      <c r="R380" s="125"/>
      <c r="S380" s="125"/>
      <c r="T380" s="125"/>
      <c r="U380" s="125"/>
      <c r="V380" s="125"/>
      <c r="W380" s="125"/>
      <c r="X380" s="125"/>
      <c r="Y380" s="125"/>
      <c r="Z380" s="125"/>
      <c r="AA380" s="125"/>
      <c r="AB380" s="125"/>
      <c r="AC380" s="125"/>
      <c r="AD380" s="125"/>
      <c r="AE380" s="125"/>
    </row>
    <row r="381" spans="1:31" x14ac:dyDescent="0.45">
      <c r="A381" s="125"/>
      <c r="B381" s="51" t="s">
        <v>152</v>
      </c>
      <c r="C381" s="52">
        <v>3.4000000000000002E-2</v>
      </c>
      <c r="D381" s="52">
        <v>6.0000000000000001E-3</v>
      </c>
      <c r="E381" s="125"/>
      <c r="F381" s="125"/>
      <c r="G381" s="125"/>
      <c r="H381" s="125"/>
      <c r="I381" s="125"/>
      <c r="J381" s="125"/>
      <c r="K381" s="125"/>
      <c r="L381" s="125"/>
      <c r="M381" s="125"/>
      <c r="N381" s="125"/>
      <c r="O381" s="125"/>
      <c r="P381" s="125"/>
      <c r="Q381" s="125"/>
      <c r="R381" s="125"/>
      <c r="S381" s="125"/>
      <c r="T381" s="125"/>
      <c r="U381" s="125"/>
      <c r="V381" s="125"/>
      <c r="W381" s="125"/>
      <c r="X381" s="125"/>
      <c r="Y381" s="125"/>
      <c r="Z381" s="125"/>
      <c r="AA381" s="125"/>
      <c r="AB381" s="125"/>
      <c r="AC381" s="125"/>
      <c r="AD381" s="125"/>
      <c r="AE381" s="125"/>
    </row>
    <row r="382" spans="1:31" x14ac:dyDescent="0.45">
      <c r="A382" s="125"/>
      <c r="B382" s="51" t="s">
        <v>153</v>
      </c>
      <c r="C382" s="52">
        <v>8.9999999999999993E-3</v>
      </c>
      <c r="D382" s="52">
        <v>2E-3</v>
      </c>
      <c r="E382" s="125"/>
      <c r="F382" s="125"/>
      <c r="G382" s="125"/>
      <c r="H382" s="125"/>
      <c r="I382" s="125"/>
      <c r="J382" s="125"/>
      <c r="K382" s="125"/>
      <c r="L382" s="125"/>
      <c r="M382" s="125"/>
      <c r="N382" s="125"/>
      <c r="O382" s="125"/>
      <c r="P382" s="125"/>
      <c r="Q382" s="125"/>
      <c r="R382" s="125"/>
      <c r="S382" s="125"/>
      <c r="T382" s="125"/>
      <c r="U382" s="125"/>
      <c r="V382" s="125"/>
      <c r="W382" s="125"/>
      <c r="X382" s="125"/>
      <c r="Y382" s="125"/>
      <c r="Z382" s="125"/>
      <c r="AA382" s="125"/>
      <c r="AB382" s="125"/>
      <c r="AC382" s="125"/>
      <c r="AD382" s="125"/>
      <c r="AE382" s="125"/>
    </row>
    <row r="383" spans="1:31" x14ac:dyDescent="0.45">
      <c r="A383" s="125"/>
      <c r="B383" s="51" t="s">
        <v>154</v>
      </c>
      <c r="C383" s="52">
        <v>1.9E-2</v>
      </c>
      <c r="D383" s="52">
        <v>2E-3</v>
      </c>
      <c r="E383" s="125"/>
      <c r="F383" s="125"/>
      <c r="G383" s="125"/>
      <c r="H383" s="125"/>
      <c r="I383" s="125"/>
      <c r="J383" s="125"/>
      <c r="K383" s="125"/>
      <c r="L383" s="125"/>
      <c r="M383" s="125"/>
      <c r="N383" s="125"/>
      <c r="O383" s="125"/>
      <c r="P383" s="125"/>
      <c r="Q383" s="125"/>
      <c r="R383" s="125"/>
      <c r="S383" s="125"/>
      <c r="T383" s="125"/>
      <c r="U383" s="125"/>
      <c r="V383" s="125"/>
      <c r="W383" s="125"/>
      <c r="X383" s="125"/>
      <c r="Y383" s="125"/>
      <c r="Z383" s="125"/>
      <c r="AA383" s="125"/>
      <c r="AB383" s="125"/>
      <c r="AC383" s="125"/>
      <c r="AD383" s="125"/>
      <c r="AE383" s="125"/>
    </row>
    <row r="384" spans="1:31" x14ac:dyDescent="0.45">
      <c r="A384" s="125"/>
      <c r="B384" s="51" t="s">
        <v>155</v>
      </c>
      <c r="C384" s="52" t="s">
        <v>87</v>
      </c>
      <c r="D384" s="52" t="s">
        <v>87</v>
      </c>
      <c r="E384" s="125"/>
      <c r="F384" s="125"/>
      <c r="G384" s="125"/>
      <c r="H384" s="125"/>
      <c r="I384" s="125"/>
      <c r="J384" s="125"/>
      <c r="K384" s="125"/>
      <c r="L384" s="125"/>
      <c r="M384" s="125"/>
      <c r="N384" s="125"/>
      <c r="O384" s="125"/>
      <c r="P384" s="125"/>
      <c r="Q384" s="125"/>
      <c r="R384" s="125"/>
      <c r="S384" s="125"/>
      <c r="T384" s="125"/>
      <c r="U384" s="125"/>
      <c r="V384" s="125"/>
      <c r="W384" s="125"/>
      <c r="X384" s="125"/>
      <c r="Y384" s="125"/>
      <c r="Z384" s="125"/>
      <c r="AA384" s="125"/>
      <c r="AB384" s="125"/>
      <c r="AC384" s="125"/>
      <c r="AD384" s="125"/>
      <c r="AE384" s="125"/>
    </row>
    <row r="385" spans="1:31" x14ac:dyDescent="0.45">
      <c r="A385" s="125"/>
      <c r="B385" s="51" t="s">
        <v>156</v>
      </c>
      <c r="C385" s="52">
        <v>1.4999999999999999E-2</v>
      </c>
      <c r="D385" s="52">
        <v>4.0000000000000001E-3</v>
      </c>
      <c r="E385" s="125"/>
      <c r="F385" s="125"/>
      <c r="G385" s="125"/>
      <c r="H385" s="125"/>
      <c r="I385" s="125"/>
      <c r="J385" s="125"/>
      <c r="K385" s="125"/>
      <c r="L385" s="125"/>
      <c r="M385" s="125"/>
      <c r="N385" s="125"/>
      <c r="O385" s="125"/>
      <c r="P385" s="125"/>
      <c r="Q385" s="125"/>
      <c r="R385" s="125"/>
      <c r="S385" s="125"/>
      <c r="T385" s="125"/>
      <c r="U385" s="125"/>
      <c r="V385" s="125"/>
      <c r="W385" s="125"/>
      <c r="X385" s="125"/>
      <c r="Y385" s="125"/>
      <c r="Z385" s="125"/>
      <c r="AA385" s="125"/>
      <c r="AB385" s="125"/>
      <c r="AC385" s="125"/>
      <c r="AD385" s="125"/>
      <c r="AE385" s="125"/>
    </row>
    <row r="386" spans="1:31" x14ac:dyDescent="0.45">
      <c r="A386" s="125"/>
      <c r="B386" s="51" t="s">
        <v>157</v>
      </c>
      <c r="C386" s="52">
        <v>1.2999999999999999E-2</v>
      </c>
      <c r="D386" s="52">
        <v>3.0000000000000001E-3</v>
      </c>
      <c r="E386" s="125"/>
      <c r="F386" s="125"/>
      <c r="G386" s="125"/>
      <c r="H386" s="125"/>
      <c r="I386" s="125"/>
      <c r="J386" s="125"/>
      <c r="K386" s="125"/>
      <c r="L386" s="125"/>
      <c r="M386" s="125"/>
      <c r="N386" s="125"/>
      <c r="O386" s="125"/>
      <c r="P386" s="125"/>
      <c r="Q386" s="125"/>
      <c r="R386" s="125"/>
      <c r="S386" s="125"/>
      <c r="T386" s="125"/>
      <c r="U386" s="125"/>
      <c r="V386" s="125"/>
      <c r="W386" s="125"/>
      <c r="X386" s="125"/>
      <c r="Y386" s="125"/>
      <c r="Z386" s="125"/>
      <c r="AA386" s="125"/>
      <c r="AB386" s="125"/>
      <c r="AC386" s="125"/>
      <c r="AD386" s="125"/>
      <c r="AE386" s="125"/>
    </row>
    <row r="387" spans="1:31" x14ac:dyDescent="0.45">
      <c r="A387" s="125"/>
      <c r="B387" s="51" t="s">
        <v>158</v>
      </c>
      <c r="C387" s="52">
        <v>1.6E-2</v>
      </c>
      <c r="D387" s="52">
        <v>4.0000000000000001E-3</v>
      </c>
      <c r="E387" s="125"/>
      <c r="F387" s="125"/>
      <c r="G387" s="125"/>
      <c r="H387" s="125"/>
      <c r="I387" s="125"/>
      <c r="J387" s="125"/>
      <c r="K387" s="125"/>
      <c r="L387" s="125"/>
      <c r="M387" s="125"/>
      <c r="N387" s="125"/>
      <c r="O387" s="125"/>
      <c r="P387" s="125"/>
      <c r="Q387" s="125"/>
      <c r="R387" s="125"/>
      <c r="S387" s="125"/>
      <c r="T387" s="125"/>
      <c r="U387" s="125"/>
      <c r="V387" s="125"/>
      <c r="W387" s="125"/>
      <c r="X387" s="125"/>
      <c r="Y387" s="125"/>
      <c r="Z387" s="125"/>
      <c r="AA387" s="125"/>
      <c r="AB387" s="125"/>
      <c r="AC387" s="125"/>
      <c r="AD387" s="125"/>
      <c r="AE387" s="125"/>
    </row>
    <row r="388" spans="1:31" x14ac:dyDescent="0.45">
      <c r="A388" s="125"/>
      <c r="B388" s="34" t="s">
        <v>159</v>
      </c>
      <c r="C388" s="52">
        <v>8.0000000000000002E-3</v>
      </c>
      <c r="D388" s="52">
        <v>1E-3</v>
      </c>
      <c r="E388" s="125"/>
      <c r="F388" s="125"/>
      <c r="G388" s="125"/>
      <c r="H388" s="125"/>
      <c r="I388" s="125"/>
      <c r="J388" s="125"/>
      <c r="K388" s="125"/>
      <c r="L388" s="125"/>
      <c r="M388" s="125"/>
      <c r="N388" s="125"/>
      <c r="O388" s="125"/>
      <c r="P388" s="125"/>
      <c r="Q388" s="125"/>
      <c r="R388" s="125"/>
      <c r="S388" s="125"/>
      <c r="T388" s="125"/>
      <c r="U388" s="125"/>
      <c r="V388" s="125"/>
      <c r="W388" s="125"/>
      <c r="X388" s="125"/>
      <c r="Y388" s="125"/>
      <c r="Z388" s="125"/>
      <c r="AA388" s="125"/>
      <c r="AB388" s="125"/>
      <c r="AC388" s="125"/>
      <c r="AD388" s="125"/>
      <c r="AE388" s="125"/>
    </row>
    <row r="389" spans="1:31" x14ac:dyDescent="0.45">
      <c r="A389" s="125"/>
      <c r="B389" s="51" t="s">
        <v>160</v>
      </c>
      <c r="C389" s="52">
        <v>1.6E-2</v>
      </c>
      <c r="D389" s="52">
        <v>4.0000000000000001E-3</v>
      </c>
      <c r="E389" s="125"/>
      <c r="F389" s="125"/>
      <c r="G389" s="125"/>
      <c r="H389" s="125"/>
      <c r="I389" s="125"/>
      <c r="J389" s="125"/>
      <c r="K389" s="125"/>
      <c r="L389" s="125"/>
      <c r="M389" s="125"/>
      <c r="N389" s="125"/>
      <c r="O389" s="125"/>
      <c r="P389" s="125"/>
      <c r="Q389" s="125"/>
      <c r="R389" s="125"/>
      <c r="S389" s="125"/>
      <c r="T389" s="125"/>
      <c r="U389" s="125"/>
      <c r="V389" s="125"/>
      <c r="W389" s="125"/>
      <c r="X389" s="125"/>
      <c r="Y389" s="125"/>
      <c r="Z389" s="125"/>
      <c r="AA389" s="125"/>
      <c r="AB389" s="125"/>
      <c r="AC389" s="125"/>
      <c r="AD389" s="125"/>
      <c r="AE389" s="125"/>
    </row>
    <row r="390" spans="1:31" x14ac:dyDescent="0.45">
      <c r="A390" s="125"/>
      <c r="B390" s="51" t="s">
        <v>161</v>
      </c>
      <c r="C390" s="52">
        <v>1.7999999999999999E-2</v>
      </c>
      <c r="D390" s="52">
        <v>1E-3</v>
      </c>
      <c r="E390" s="125"/>
      <c r="F390" s="125"/>
      <c r="G390" s="125"/>
      <c r="H390" s="125"/>
      <c r="I390" s="125"/>
      <c r="J390" s="125"/>
      <c r="K390" s="125"/>
      <c r="L390" s="125"/>
      <c r="M390" s="125"/>
      <c r="N390" s="125"/>
      <c r="O390" s="125"/>
      <c r="P390" s="125"/>
      <c r="Q390" s="125"/>
      <c r="R390" s="125"/>
      <c r="S390" s="125"/>
      <c r="T390" s="125"/>
      <c r="U390" s="125"/>
      <c r="V390" s="125"/>
      <c r="W390" s="125"/>
      <c r="X390" s="125"/>
      <c r="Y390" s="125"/>
      <c r="Z390" s="125"/>
      <c r="AA390" s="125"/>
      <c r="AB390" s="125"/>
      <c r="AC390" s="125"/>
      <c r="AD390" s="125"/>
      <c r="AE390" s="125"/>
    </row>
    <row r="391" spans="1:31" x14ac:dyDescent="0.45">
      <c r="A391" s="125"/>
      <c r="B391" s="51" t="s">
        <v>162</v>
      </c>
      <c r="C391" s="52">
        <v>1.2999999999999999E-2</v>
      </c>
      <c r="D391" s="52">
        <v>1E-3</v>
      </c>
      <c r="E391" s="125"/>
      <c r="F391" s="125"/>
      <c r="G391" s="125"/>
      <c r="H391" s="125"/>
      <c r="I391" s="125"/>
      <c r="J391" s="125"/>
      <c r="K391" s="125"/>
      <c r="L391" s="125"/>
      <c r="M391" s="125"/>
      <c r="N391" s="125"/>
      <c r="O391" s="125"/>
      <c r="P391" s="125"/>
      <c r="Q391" s="125"/>
      <c r="R391" s="125"/>
      <c r="S391" s="125"/>
      <c r="T391" s="125"/>
      <c r="U391" s="125"/>
      <c r="V391" s="125"/>
      <c r="W391" s="125"/>
      <c r="X391" s="125"/>
      <c r="Y391" s="125"/>
      <c r="Z391" s="125"/>
      <c r="AA391" s="125"/>
      <c r="AB391" s="125"/>
      <c r="AC391" s="125"/>
      <c r="AD391" s="125"/>
      <c r="AE391" s="125"/>
    </row>
    <row r="392" spans="1:31" x14ac:dyDescent="0.45">
      <c r="A392" s="125"/>
      <c r="B392" s="51" t="s">
        <v>163</v>
      </c>
      <c r="C392" s="52">
        <v>3.5999999999999997E-2</v>
      </c>
      <c r="D392" s="52">
        <v>8.0000000000000002E-3</v>
      </c>
      <c r="E392" s="125"/>
      <c r="F392" s="125"/>
      <c r="G392" s="125"/>
      <c r="H392" s="125"/>
      <c r="I392" s="125"/>
      <c r="J392" s="125"/>
      <c r="K392" s="125"/>
      <c r="L392" s="125"/>
      <c r="M392" s="125"/>
      <c r="N392" s="125"/>
      <c r="O392" s="125"/>
      <c r="P392" s="125"/>
      <c r="Q392" s="125"/>
      <c r="R392" s="125"/>
      <c r="S392" s="125"/>
      <c r="T392" s="125"/>
      <c r="U392" s="125"/>
      <c r="V392" s="125"/>
      <c r="W392" s="125"/>
      <c r="X392" s="125"/>
      <c r="Y392" s="125"/>
      <c r="Z392" s="125"/>
      <c r="AA392" s="125"/>
      <c r="AB392" s="125"/>
      <c r="AC392" s="125"/>
      <c r="AD392" s="125"/>
      <c r="AE392" s="125"/>
    </row>
    <row r="393" spans="1:31" x14ac:dyDescent="0.45">
      <c r="A393" s="125"/>
      <c r="B393" s="51" t="s">
        <v>164</v>
      </c>
      <c r="C393" s="52">
        <v>8.9999999999999993E-3</v>
      </c>
      <c r="D393" s="52">
        <v>1E-3</v>
      </c>
      <c r="E393" s="125"/>
      <c r="F393" s="125"/>
      <c r="G393" s="125"/>
      <c r="H393" s="125"/>
      <c r="I393" s="125"/>
      <c r="J393" s="125"/>
      <c r="K393" s="125"/>
      <c r="L393" s="125"/>
      <c r="M393" s="125"/>
      <c r="N393" s="125"/>
      <c r="O393" s="125"/>
      <c r="P393" s="125"/>
      <c r="Q393" s="125"/>
      <c r="R393" s="125"/>
      <c r="S393" s="125"/>
      <c r="T393" s="125"/>
      <c r="U393" s="125"/>
      <c r="V393" s="125"/>
      <c r="W393" s="125"/>
      <c r="X393" s="125"/>
      <c r="Y393" s="125"/>
      <c r="Z393" s="125"/>
      <c r="AA393" s="125"/>
      <c r="AB393" s="125"/>
      <c r="AC393" s="125"/>
      <c r="AD393" s="125"/>
      <c r="AE393" s="125"/>
    </row>
    <row r="394" spans="1:31" x14ac:dyDescent="0.45">
      <c r="A394" s="125"/>
      <c r="B394" s="51" t="s">
        <v>165</v>
      </c>
      <c r="C394" s="52">
        <v>0.02</v>
      </c>
      <c r="D394" s="52">
        <v>7.0000000000000001E-3</v>
      </c>
      <c r="E394" s="125"/>
      <c r="F394" s="125"/>
      <c r="G394" s="125"/>
      <c r="H394" s="125"/>
      <c r="I394" s="125"/>
      <c r="J394" s="125"/>
      <c r="K394" s="125"/>
      <c r="L394" s="125"/>
      <c r="M394" s="125"/>
      <c r="N394" s="125"/>
      <c r="O394" s="125"/>
      <c r="P394" s="125"/>
      <c r="Q394" s="125"/>
      <c r="R394" s="125"/>
      <c r="S394" s="125"/>
      <c r="T394" s="125"/>
      <c r="U394" s="125"/>
      <c r="V394" s="125"/>
      <c r="W394" s="125"/>
      <c r="X394" s="125"/>
      <c r="Y394" s="125"/>
      <c r="Z394" s="125"/>
      <c r="AA394" s="125"/>
      <c r="AB394" s="125"/>
      <c r="AC394" s="125"/>
      <c r="AD394" s="125"/>
      <c r="AE394" s="125"/>
    </row>
    <row r="395" spans="1:31" x14ac:dyDescent="0.45">
      <c r="A395" s="125"/>
      <c r="B395" s="51" t="s">
        <v>166</v>
      </c>
      <c r="C395" s="52">
        <v>8.9999999999999993E-3</v>
      </c>
      <c r="D395" s="52">
        <v>3.0000000000000001E-3</v>
      </c>
      <c r="E395" s="125"/>
      <c r="F395" s="125"/>
      <c r="G395" s="125"/>
      <c r="H395" s="125"/>
      <c r="I395" s="125"/>
      <c r="J395" s="125"/>
      <c r="K395" s="125"/>
      <c r="L395" s="125"/>
      <c r="M395" s="125"/>
      <c r="N395" s="125"/>
      <c r="O395" s="125"/>
      <c r="P395" s="125"/>
      <c r="Q395" s="125"/>
      <c r="R395" s="125"/>
      <c r="S395" s="125"/>
      <c r="T395" s="125"/>
      <c r="U395" s="125"/>
      <c r="V395" s="125"/>
      <c r="W395" s="125"/>
      <c r="X395" s="125"/>
      <c r="Y395" s="125"/>
      <c r="Z395" s="125"/>
      <c r="AA395" s="125"/>
      <c r="AB395" s="125"/>
      <c r="AC395" s="125"/>
      <c r="AD395" s="125"/>
      <c r="AE395" s="125"/>
    </row>
    <row r="396" spans="1:31" x14ac:dyDescent="0.45">
      <c r="A396" s="125"/>
      <c r="B396" s="51" t="s">
        <v>167</v>
      </c>
      <c r="C396" s="52">
        <v>2.4E-2</v>
      </c>
      <c r="D396" s="52">
        <v>5.0000000000000001E-3</v>
      </c>
      <c r="E396" s="125"/>
      <c r="F396" s="125"/>
      <c r="G396" s="125"/>
      <c r="H396" s="125"/>
      <c r="I396" s="125"/>
      <c r="J396" s="125"/>
      <c r="K396" s="125"/>
      <c r="L396" s="125"/>
      <c r="M396" s="125"/>
      <c r="N396" s="125"/>
      <c r="O396" s="125"/>
      <c r="P396" s="125"/>
      <c r="Q396" s="125"/>
      <c r="R396" s="125"/>
      <c r="S396" s="125"/>
      <c r="T396" s="125"/>
      <c r="U396" s="125"/>
      <c r="V396" s="125"/>
      <c r="W396" s="125"/>
      <c r="X396" s="125"/>
      <c r="Y396" s="125"/>
      <c r="Z396" s="125"/>
      <c r="AA396" s="125"/>
      <c r="AB396" s="125"/>
      <c r="AC396" s="125"/>
      <c r="AD396" s="125"/>
      <c r="AE396" s="125"/>
    </row>
    <row r="397" spans="1:31" x14ac:dyDescent="0.45">
      <c r="A397" s="125"/>
      <c r="B397" s="51" t="s">
        <v>168</v>
      </c>
      <c r="C397" s="52">
        <v>3.4000000000000002E-2</v>
      </c>
      <c r="D397" s="52">
        <v>2E-3</v>
      </c>
      <c r="E397" s="125"/>
      <c r="F397" s="125"/>
      <c r="G397" s="125"/>
      <c r="H397" s="125"/>
      <c r="I397" s="125"/>
      <c r="J397" s="125"/>
      <c r="K397" s="125"/>
      <c r="L397" s="125"/>
      <c r="M397" s="125"/>
      <c r="N397" s="125"/>
      <c r="O397" s="125"/>
      <c r="P397" s="125"/>
      <c r="Q397" s="125"/>
      <c r="R397" s="125"/>
      <c r="S397" s="125"/>
      <c r="T397" s="125"/>
      <c r="U397" s="125"/>
      <c r="V397" s="125"/>
      <c r="W397" s="125"/>
      <c r="X397" s="125"/>
      <c r="Y397" s="125"/>
      <c r="Z397" s="125"/>
      <c r="AA397" s="125"/>
      <c r="AB397" s="125"/>
      <c r="AC397" s="125"/>
      <c r="AD397" s="125"/>
      <c r="AE397" s="125"/>
    </row>
    <row r="398" spans="1:31" x14ac:dyDescent="0.45">
      <c r="A398" s="125"/>
      <c r="B398" s="51" t="s">
        <v>169</v>
      </c>
      <c r="C398" s="52" t="s">
        <v>87</v>
      </c>
      <c r="D398" s="52" t="s">
        <v>87</v>
      </c>
      <c r="E398" s="125"/>
      <c r="F398" s="125"/>
      <c r="G398" s="125"/>
      <c r="H398" s="125"/>
      <c r="I398" s="125"/>
      <c r="J398" s="125"/>
      <c r="K398" s="125"/>
      <c r="L398" s="125"/>
      <c r="M398" s="125"/>
      <c r="N398" s="125"/>
      <c r="O398" s="125"/>
      <c r="P398" s="125"/>
      <c r="Q398" s="125"/>
      <c r="R398" s="125"/>
      <c r="S398" s="125"/>
      <c r="T398" s="125"/>
      <c r="U398" s="125"/>
      <c r="V398" s="125"/>
      <c r="W398" s="125"/>
      <c r="X398" s="125"/>
      <c r="Y398" s="125"/>
      <c r="Z398" s="125"/>
      <c r="AA398" s="125"/>
      <c r="AB398" s="125"/>
      <c r="AC398" s="125"/>
      <c r="AD398" s="125"/>
      <c r="AE398" s="125"/>
    </row>
    <row r="399" spans="1:31" x14ac:dyDescent="0.45">
      <c r="A399" s="125"/>
      <c r="B399" s="51" t="s">
        <v>170</v>
      </c>
      <c r="C399" s="52">
        <v>0.02</v>
      </c>
      <c r="D399" s="52">
        <v>8.0000000000000002E-3</v>
      </c>
      <c r="E399" s="125"/>
      <c r="F399" s="125"/>
      <c r="G399" s="125"/>
      <c r="H399" s="125"/>
      <c r="I399" s="125"/>
      <c r="J399" s="125"/>
      <c r="K399" s="125"/>
      <c r="L399" s="125"/>
      <c r="M399" s="125"/>
      <c r="N399" s="125"/>
      <c r="O399" s="125"/>
      <c r="P399" s="125"/>
      <c r="Q399" s="125"/>
      <c r="R399" s="125"/>
      <c r="S399" s="125"/>
      <c r="T399" s="125"/>
      <c r="U399" s="125"/>
      <c r="V399" s="125"/>
      <c r="W399" s="125"/>
      <c r="X399" s="125"/>
      <c r="Y399" s="125"/>
      <c r="Z399" s="125"/>
      <c r="AA399" s="125"/>
      <c r="AB399" s="125"/>
      <c r="AC399" s="125"/>
      <c r="AD399" s="125"/>
      <c r="AE399" s="125"/>
    </row>
    <row r="400" spans="1:31" x14ac:dyDescent="0.45">
      <c r="A400" s="125"/>
      <c r="B400" s="51" t="s">
        <v>171</v>
      </c>
      <c r="C400" s="52">
        <v>1.6E-2</v>
      </c>
      <c r="D400" s="52">
        <v>1E-3</v>
      </c>
      <c r="E400" s="125"/>
      <c r="F400" s="125"/>
      <c r="G400" s="125"/>
      <c r="H400" s="125"/>
      <c r="I400" s="125"/>
      <c r="J400" s="125"/>
      <c r="K400" s="125"/>
      <c r="L400" s="125"/>
      <c r="M400" s="125"/>
      <c r="N400" s="125"/>
      <c r="O400" s="125"/>
      <c r="P400" s="125"/>
      <c r="Q400" s="125"/>
      <c r="R400" s="125"/>
      <c r="S400" s="125"/>
      <c r="T400" s="125"/>
      <c r="U400" s="125"/>
      <c r="V400" s="125"/>
      <c r="W400" s="125"/>
      <c r="X400" s="125"/>
      <c r="Y400" s="125"/>
      <c r="Z400" s="125"/>
      <c r="AA400" s="125"/>
      <c r="AB400" s="125"/>
      <c r="AC400" s="125"/>
      <c r="AD400" s="125"/>
      <c r="AE400" s="125"/>
    </row>
    <row r="401" spans="1:31" x14ac:dyDescent="0.45">
      <c r="A401" s="125"/>
      <c r="B401" s="51" t="s">
        <v>172</v>
      </c>
      <c r="C401" s="52" t="s">
        <v>87</v>
      </c>
      <c r="D401" s="52" t="s">
        <v>87</v>
      </c>
      <c r="E401" s="125"/>
      <c r="F401" s="125"/>
      <c r="G401" s="125"/>
      <c r="H401" s="125"/>
      <c r="I401" s="125"/>
      <c r="J401" s="125"/>
      <c r="K401" s="125"/>
      <c r="L401" s="125"/>
      <c r="M401" s="125"/>
      <c r="N401" s="125"/>
      <c r="O401" s="125"/>
      <c r="P401" s="125"/>
      <c r="Q401" s="125"/>
      <c r="R401" s="125"/>
      <c r="S401" s="125"/>
      <c r="T401" s="125"/>
      <c r="U401" s="125"/>
      <c r="V401" s="125"/>
      <c r="W401" s="125"/>
      <c r="X401" s="125"/>
      <c r="Y401" s="125"/>
      <c r="Z401" s="125"/>
      <c r="AA401" s="125"/>
      <c r="AB401" s="125"/>
      <c r="AC401" s="125"/>
      <c r="AD401" s="125"/>
      <c r="AE401" s="125"/>
    </row>
    <row r="402" spans="1:31" x14ac:dyDescent="0.45">
      <c r="A402" s="125"/>
      <c r="B402" s="51" t="s">
        <v>173</v>
      </c>
      <c r="C402" s="52">
        <v>1.7999999999999999E-2</v>
      </c>
      <c r="D402" s="52">
        <v>3.0000000000000001E-3</v>
      </c>
      <c r="E402" s="125"/>
      <c r="F402" s="125"/>
      <c r="G402" s="125"/>
      <c r="H402" s="125"/>
      <c r="I402" s="125"/>
      <c r="J402" s="125"/>
      <c r="K402" s="125"/>
      <c r="L402" s="125"/>
      <c r="M402" s="125"/>
      <c r="N402" s="125"/>
      <c r="O402" s="125"/>
      <c r="P402" s="125"/>
      <c r="Q402" s="125"/>
      <c r="R402" s="125"/>
      <c r="S402" s="125"/>
      <c r="T402" s="125"/>
      <c r="U402" s="125"/>
      <c r="V402" s="125"/>
      <c r="W402" s="125"/>
      <c r="X402" s="125"/>
      <c r="Y402" s="125"/>
      <c r="Z402" s="125"/>
      <c r="AA402" s="125"/>
      <c r="AB402" s="125"/>
      <c r="AC402" s="125"/>
      <c r="AD402" s="125"/>
      <c r="AE402" s="125"/>
    </row>
    <row r="403" spans="1:31" x14ac:dyDescent="0.45">
      <c r="A403" s="125"/>
      <c r="B403" s="51" t="s">
        <v>174</v>
      </c>
      <c r="C403" s="52" t="s">
        <v>87</v>
      </c>
      <c r="D403" s="52" t="s">
        <v>87</v>
      </c>
      <c r="E403" s="125"/>
      <c r="F403" s="125"/>
      <c r="G403" s="125"/>
      <c r="H403" s="125"/>
      <c r="I403" s="125"/>
      <c r="J403" s="125"/>
      <c r="K403" s="125"/>
      <c r="L403" s="125"/>
      <c r="M403" s="125"/>
      <c r="N403" s="125"/>
      <c r="O403" s="125"/>
      <c r="P403" s="125"/>
      <c r="Q403" s="125"/>
      <c r="R403" s="125"/>
      <c r="S403" s="125"/>
      <c r="T403" s="125"/>
      <c r="U403" s="125"/>
      <c r="V403" s="125"/>
      <c r="W403" s="125"/>
      <c r="X403" s="125"/>
      <c r="Y403" s="125"/>
      <c r="Z403" s="125"/>
      <c r="AA403" s="125"/>
      <c r="AB403" s="125"/>
      <c r="AC403" s="125"/>
      <c r="AD403" s="125"/>
      <c r="AE403" s="125"/>
    </row>
    <row r="404" spans="1:31" x14ac:dyDescent="0.45">
      <c r="A404" s="125"/>
      <c r="B404" s="51" t="s">
        <v>175</v>
      </c>
      <c r="C404" s="52" t="s">
        <v>87</v>
      </c>
      <c r="D404" s="52" t="s">
        <v>87</v>
      </c>
      <c r="E404" s="125"/>
      <c r="F404" s="125"/>
      <c r="G404" s="125"/>
      <c r="H404" s="125"/>
      <c r="I404" s="125"/>
      <c r="J404" s="125"/>
      <c r="K404" s="125"/>
      <c r="L404" s="125"/>
      <c r="M404" s="125"/>
      <c r="N404" s="125"/>
      <c r="O404" s="125"/>
      <c r="P404" s="125"/>
      <c r="Q404" s="125"/>
      <c r="R404" s="125"/>
      <c r="S404" s="125"/>
      <c r="T404" s="125"/>
      <c r="U404" s="125"/>
      <c r="V404" s="125"/>
      <c r="W404" s="125"/>
      <c r="X404" s="125"/>
      <c r="Y404" s="125"/>
      <c r="Z404" s="125"/>
      <c r="AA404" s="125"/>
      <c r="AB404" s="125"/>
      <c r="AC404" s="125"/>
      <c r="AD404" s="125"/>
      <c r="AE404" s="125"/>
    </row>
    <row r="405" spans="1:31" x14ac:dyDescent="0.45">
      <c r="A405" s="125"/>
      <c r="B405" s="51" t="s">
        <v>176</v>
      </c>
      <c r="C405" s="52" t="s">
        <v>87</v>
      </c>
      <c r="D405" s="52" t="s">
        <v>87</v>
      </c>
      <c r="E405" s="125"/>
      <c r="F405" s="125"/>
      <c r="G405" s="125"/>
      <c r="H405" s="125"/>
      <c r="I405" s="125"/>
      <c r="J405" s="125"/>
      <c r="K405" s="125"/>
      <c r="L405" s="125"/>
      <c r="M405" s="125"/>
      <c r="N405" s="125"/>
      <c r="O405" s="125"/>
      <c r="P405" s="125"/>
      <c r="Q405" s="125"/>
      <c r="R405" s="125"/>
      <c r="S405" s="125"/>
      <c r="T405" s="125"/>
      <c r="U405" s="125"/>
      <c r="V405" s="125"/>
      <c r="W405" s="125"/>
      <c r="X405" s="125"/>
      <c r="Y405" s="125"/>
      <c r="Z405" s="125"/>
      <c r="AA405" s="125"/>
      <c r="AB405" s="125"/>
      <c r="AC405" s="125"/>
      <c r="AD405" s="125"/>
      <c r="AE405" s="125"/>
    </row>
    <row r="406" spans="1:31" x14ac:dyDescent="0.45">
      <c r="A406" s="125"/>
      <c r="B406" s="51" t="s">
        <v>177</v>
      </c>
      <c r="C406" s="52">
        <v>1.4E-2</v>
      </c>
      <c r="D406" s="52">
        <v>3.0000000000000001E-3</v>
      </c>
      <c r="E406" s="125"/>
      <c r="F406" s="125"/>
      <c r="G406" s="125"/>
      <c r="H406" s="125"/>
      <c r="I406" s="125"/>
      <c r="J406" s="125"/>
      <c r="K406" s="125"/>
      <c r="L406" s="125"/>
      <c r="M406" s="125"/>
      <c r="N406" s="125"/>
      <c r="O406" s="125"/>
      <c r="P406" s="125"/>
      <c r="Q406" s="125"/>
      <c r="R406" s="125"/>
      <c r="S406" s="125"/>
      <c r="T406" s="125"/>
      <c r="U406" s="125"/>
      <c r="V406" s="125"/>
      <c r="W406" s="125"/>
      <c r="X406" s="125"/>
      <c r="Y406" s="125"/>
      <c r="Z406" s="125"/>
      <c r="AA406" s="125"/>
      <c r="AB406" s="125"/>
      <c r="AC406" s="125"/>
      <c r="AD406" s="125"/>
      <c r="AE406" s="125"/>
    </row>
    <row r="407" spans="1:31" x14ac:dyDescent="0.45">
      <c r="A407" s="125"/>
      <c r="B407" s="51" t="s">
        <v>178</v>
      </c>
      <c r="C407" s="52" t="s">
        <v>87</v>
      </c>
      <c r="D407" s="52" t="s">
        <v>87</v>
      </c>
      <c r="E407" s="125"/>
      <c r="F407" s="125"/>
      <c r="G407" s="125"/>
      <c r="H407" s="125"/>
      <c r="I407" s="125"/>
      <c r="J407" s="125"/>
      <c r="K407" s="125"/>
      <c r="L407" s="125"/>
      <c r="M407" s="125"/>
      <c r="N407" s="125"/>
      <c r="O407" s="125"/>
      <c r="P407" s="125"/>
      <c r="Q407" s="125"/>
      <c r="R407" s="125"/>
      <c r="S407" s="125"/>
      <c r="T407" s="125"/>
      <c r="U407" s="125"/>
      <c r="V407" s="125"/>
      <c r="W407" s="125"/>
      <c r="X407" s="125"/>
      <c r="Y407" s="125"/>
      <c r="Z407" s="125"/>
      <c r="AA407" s="125"/>
      <c r="AB407" s="125"/>
      <c r="AC407" s="125"/>
      <c r="AD407" s="125"/>
      <c r="AE407" s="125"/>
    </row>
    <row r="408" spans="1:31" x14ac:dyDescent="0.45">
      <c r="A408" s="125"/>
      <c r="B408" s="51" t="s">
        <v>179</v>
      </c>
      <c r="C408" s="52">
        <v>1.7999999999999999E-2</v>
      </c>
      <c r="D408" s="52">
        <v>4.0000000000000001E-3</v>
      </c>
      <c r="E408" s="125"/>
      <c r="F408" s="125"/>
      <c r="G408" s="125"/>
      <c r="H408" s="125"/>
      <c r="I408" s="125"/>
      <c r="J408" s="125"/>
      <c r="K408" s="125"/>
      <c r="L408" s="125"/>
      <c r="M408" s="125"/>
      <c r="N408" s="125"/>
      <c r="O408" s="125"/>
      <c r="P408" s="125"/>
      <c r="Q408" s="125"/>
      <c r="R408" s="125"/>
      <c r="S408" s="125"/>
      <c r="T408" s="125"/>
      <c r="U408" s="125"/>
      <c r="V408" s="125"/>
      <c r="W408" s="125"/>
      <c r="X408" s="125"/>
      <c r="Y408" s="125"/>
      <c r="Z408" s="125"/>
      <c r="AA408" s="125"/>
      <c r="AB408" s="125"/>
      <c r="AC408" s="125"/>
      <c r="AD408" s="125"/>
      <c r="AE408" s="125"/>
    </row>
    <row r="409" spans="1:31" x14ac:dyDescent="0.45">
      <c r="A409" s="125"/>
      <c r="B409" s="51" t="s">
        <v>180</v>
      </c>
      <c r="C409" s="52">
        <v>1.4999999999999999E-2</v>
      </c>
      <c r="D409" s="52" t="s">
        <v>183</v>
      </c>
      <c r="E409" s="125"/>
      <c r="F409" s="125"/>
      <c r="G409" s="125"/>
      <c r="H409" s="125"/>
      <c r="I409" s="125"/>
      <c r="J409" s="125"/>
      <c r="K409" s="125"/>
      <c r="L409" s="125"/>
      <c r="M409" s="125"/>
      <c r="N409" s="125"/>
      <c r="O409" s="125"/>
      <c r="P409" s="125"/>
      <c r="Q409" s="125"/>
      <c r="R409" s="125"/>
      <c r="S409" s="125"/>
      <c r="T409" s="125"/>
      <c r="U409" s="125"/>
      <c r="V409" s="125"/>
      <c r="W409" s="125"/>
      <c r="X409" s="125"/>
      <c r="Y409" s="125"/>
      <c r="Z409" s="125"/>
      <c r="AA409" s="125"/>
      <c r="AB409" s="125"/>
      <c r="AC409" s="125"/>
      <c r="AD409" s="125"/>
      <c r="AE409" s="125"/>
    </row>
    <row r="410" spans="1:31" x14ac:dyDescent="0.45">
      <c r="A410" s="125"/>
      <c r="B410" s="51" t="s">
        <v>181</v>
      </c>
      <c r="C410" s="52" t="s">
        <v>87</v>
      </c>
      <c r="D410" s="52" t="s">
        <v>87</v>
      </c>
      <c r="E410" s="125"/>
      <c r="F410" s="125"/>
      <c r="G410" s="125"/>
      <c r="H410" s="125"/>
      <c r="I410" s="125"/>
      <c r="J410" s="125"/>
      <c r="K410" s="125"/>
      <c r="L410" s="125"/>
      <c r="M410" s="125"/>
      <c r="N410" s="125"/>
      <c r="O410" s="125"/>
      <c r="P410" s="125"/>
      <c r="Q410" s="125"/>
      <c r="R410" s="125"/>
      <c r="S410" s="125"/>
      <c r="T410" s="125"/>
      <c r="U410" s="125"/>
      <c r="V410" s="125"/>
      <c r="W410" s="125"/>
      <c r="X410" s="125"/>
      <c r="Y410" s="125"/>
      <c r="Z410" s="125"/>
      <c r="AA410" s="125"/>
      <c r="AB410" s="125"/>
      <c r="AC410" s="125"/>
      <c r="AD410" s="125"/>
      <c r="AE410" s="125"/>
    </row>
    <row r="411" spans="1:31" x14ac:dyDescent="0.45">
      <c r="A411" s="125"/>
      <c r="B411" s="176"/>
      <c r="C411" s="181"/>
      <c r="D411" s="181"/>
      <c r="E411" s="125"/>
      <c r="F411" s="125"/>
      <c r="G411" s="125"/>
      <c r="H411" s="125"/>
      <c r="I411" s="125"/>
      <c r="J411" s="125"/>
      <c r="K411" s="125"/>
      <c r="L411" s="125"/>
      <c r="M411" s="125"/>
      <c r="N411" s="125"/>
      <c r="O411" s="125"/>
      <c r="P411" s="125"/>
      <c r="Q411" s="125"/>
      <c r="R411" s="125"/>
      <c r="S411" s="125"/>
      <c r="T411" s="125"/>
      <c r="U411" s="125"/>
      <c r="V411" s="125"/>
      <c r="W411" s="125"/>
      <c r="X411" s="125"/>
      <c r="Y411" s="125"/>
      <c r="Z411" s="125"/>
      <c r="AA411" s="125"/>
      <c r="AB411" s="125"/>
      <c r="AC411" s="125"/>
      <c r="AD411" s="125"/>
      <c r="AE411" s="125"/>
    </row>
    <row r="412" spans="1:31" x14ac:dyDescent="0.45">
      <c r="A412" s="125"/>
      <c r="B412" s="173"/>
      <c r="C412" s="173"/>
      <c r="D412" s="125"/>
      <c r="E412" s="125"/>
      <c r="F412" s="125"/>
      <c r="G412" s="125"/>
      <c r="H412" s="125"/>
      <c r="I412" s="125"/>
      <c r="J412" s="125"/>
      <c r="K412" s="125"/>
      <c r="L412" s="125"/>
      <c r="M412" s="125"/>
      <c r="N412" s="125"/>
      <c r="O412" s="125"/>
      <c r="P412" s="125"/>
      <c r="Q412" s="125"/>
      <c r="R412" s="125"/>
      <c r="S412" s="125"/>
      <c r="T412" s="125"/>
      <c r="U412" s="125"/>
      <c r="V412" s="125"/>
      <c r="W412" s="125"/>
      <c r="X412" s="125"/>
      <c r="Y412" s="125"/>
      <c r="Z412" s="125"/>
      <c r="AA412" s="125"/>
      <c r="AB412" s="125"/>
      <c r="AC412" s="125"/>
      <c r="AD412" s="125"/>
      <c r="AE412" s="125"/>
    </row>
    <row r="413" spans="1:31" ht="17.25" customHeight="1" x14ac:dyDescent="0.45">
      <c r="A413" s="125"/>
      <c r="B413" s="225" t="s">
        <v>186</v>
      </c>
      <c r="C413" s="225"/>
      <c r="D413" s="125"/>
      <c r="E413" s="125"/>
      <c r="F413" s="125"/>
      <c r="G413" s="125"/>
      <c r="H413" s="125"/>
      <c r="I413" s="125"/>
      <c r="J413" s="125"/>
      <c r="K413" s="125"/>
      <c r="L413" s="125"/>
      <c r="M413" s="125"/>
      <c r="N413" s="125"/>
      <c r="O413" s="125"/>
      <c r="P413" s="125"/>
      <c r="Q413" s="125"/>
      <c r="R413" s="125"/>
      <c r="S413" s="125"/>
      <c r="T413" s="125"/>
      <c r="U413" s="125"/>
      <c r="V413" s="125"/>
      <c r="W413" s="125"/>
      <c r="X413" s="125"/>
      <c r="Y413" s="125"/>
      <c r="Z413" s="125"/>
      <c r="AA413" s="125"/>
      <c r="AB413" s="125"/>
      <c r="AC413" s="125"/>
      <c r="AD413" s="125"/>
      <c r="AE413" s="125"/>
    </row>
    <row r="414" spans="1:31" ht="98.25" customHeight="1" x14ac:dyDescent="0.45">
      <c r="A414" s="125"/>
      <c r="B414" s="62" t="s">
        <v>37</v>
      </c>
      <c r="C414" s="63" t="s">
        <v>52</v>
      </c>
      <c r="D414" s="125"/>
      <c r="E414" s="125"/>
      <c r="F414" s="125"/>
      <c r="G414" s="125"/>
      <c r="H414" s="125"/>
      <c r="I414" s="125"/>
      <c r="J414" s="125"/>
      <c r="K414" s="125"/>
      <c r="L414" s="125"/>
      <c r="M414" s="125"/>
      <c r="N414" s="125"/>
      <c r="O414" s="125"/>
      <c r="P414" s="125"/>
      <c r="Q414" s="125"/>
      <c r="R414" s="125"/>
      <c r="S414" s="125"/>
      <c r="T414" s="125"/>
      <c r="U414" s="125"/>
      <c r="V414" s="125"/>
      <c r="W414" s="125"/>
      <c r="X414" s="125"/>
      <c r="Y414" s="125"/>
      <c r="Z414" s="125"/>
      <c r="AA414" s="125"/>
      <c r="AB414" s="125"/>
      <c r="AC414" s="125"/>
      <c r="AD414" s="125"/>
      <c r="AE414" s="125"/>
    </row>
    <row r="415" spans="1:31" x14ac:dyDescent="0.45">
      <c r="A415" s="125"/>
      <c r="B415" s="64" t="s">
        <v>44</v>
      </c>
      <c r="C415" s="77">
        <v>0.36564596310000003</v>
      </c>
      <c r="D415" s="125" t="s">
        <v>1</v>
      </c>
      <c r="E415" s="125"/>
      <c r="F415" s="125"/>
      <c r="G415" s="125"/>
      <c r="H415" s="125"/>
      <c r="I415" s="125"/>
      <c r="J415" s="125"/>
      <c r="K415" s="125"/>
      <c r="L415" s="125"/>
      <c r="M415" s="125"/>
      <c r="N415" s="125"/>
      <c r="O415" s="125"/>
      <c r="P415" s="125"/>
      <c r="Q415" s="125"/>
      <c r="R415" s="125"/>
      <c r="S415" s="125"/>
      <c r="T415" s="125"/>
      <c r="U415" s="125"/>
      <c r="V415" s="125"/>
      <c r="W415" s="125"/>
      <c r="X415" s="125"/>
      <c r="Y415" s="125"/>
      <c r="Z415" s="125"/>
      <c r="AA415" s="125"/>
      <c r="AB415" s="125"/>
      <c r="AC415" s="125"/>
      <c r="AD415" s="125"/>
      <c r="AE415" s="125"/>
    </row>
    <row r="416" spans="1:31" x14ac:dyDescent="0.45">
      <c r="A416" s="125"/>
      <c r="B416" s="66" t="s">
        <v>124</v>
      </c>
      <c r="C416" s="78">
        <v>0.34270854314999999</v>
      </c>
      <c r="D416" s="125"/>
      <c r="E416" s="125"/>
      <c r="F416" s="125"/>
      <c r="G416" s="125"/>
      <c r="H416" s="125"/>
      <c r="I416" s="125"/>
      <c r="J416" s="125"/>
      <c r="K416" s="125"/>
      <c r="L416" s="125"/>
      <c r="M416" s="125"/>
      <c r="N416" s="125"/>
      <c r="O416" s="125"/>
      <c r="P416" s="125"/>
      <c r="Q416" s="125"/>
      <c r="R416" s="125"/>
      <c r="S416" s="125"/>
      <c r="T416" s="125"/>
      <c r="U416" s="125"/>
      <c r="V416" s="125"/>
      <c r="W416" s="125"/>
      <c r="X416" s="125"/>
      <c r="Y416" s="125"/>
      <c r="Z416" s="125"/>
      <c r="AA416" s="125"/>
      <c r="AB416" s="125"/>
      <c r="AC416" s="125"/>
      <c r="AD416" s="125"/>
      <c r="AE416" s="125"/>
    </row>
    <row r="417" spans="1:31" x14ac:dyDescent="0.45">
      <c r="A417" s="125"/>
      <c r="B417" s="55" t="s">
        <v>38</v>
      </c>
      <c r="C417" s="52">
        <v>0.3928844098</v>
      </c>
      <c r="D417" s="125"/>
      <c r="E417" s="125"/>
      <c r="F417" s="125"/>
      <c r="G417" s="125"/>
      <c r="H417" s="125"/>
      <c r="I417" s="125"/>
      <c r="J417" s="125"/>
      <c r="K417" s="125"/>
      <c r="L417" s="125"/>
      <c r="M417" s="125"/>
      <c r="N417" s="125"/>
      <c r="O417" s="125"/>
      <c r="P417" s="125"/>
      <c r="Q417" s="125"/>
      <c r="R417" s="125"/>
      <c r="S417" s="125"/>
      <c r="T417" s="125"/>
      <c r="U417" s="125"/>
      <c r="V417" s="125"/>
      <c r="W417" s="125"/>
      <c r="X417" s="125"/>
      <c r="Y417" s="125"/>
      <c r="Z417" s="125"/>
      <c r="AA417" s="125"/>
      <c r="AB417" s="125"/>
      <c r="AC417" s="125"/>
      <c r="AD417" s="125"/>
      <c r="AE417" s="125"/>
    </row>
    <row r="418" spans="1:31" x14ac:dyDescent="0.45">
      <c r="A418" s="125"/>
      <c r="B418" s="55" t="s">
        <v>125</v>
      </c>
      <c r="C418" s="52" t="s">
        <v>87</v>
      </c>
      <c r="D418" s="125"/>
      <c r="E418" s="125"/>
      <c r="F418" s="125"/>
      <c r="G418" s="125"/>
      <c r="H418" s="125"/>
      <c r="I418" s="125"/>
      <c r="J418" s="125"/>
      <c r="K418" s="125"/>
      <c r="L418" s="125"/>
      <c r="M418" s="125"/>
      <c r="N418" s="125"/>
      <c r="O418" s="125"/>
      <c r="P418" s="125"/>
      <c r="Q418" s="125"/>
      <c r="R418" s="125"/>
      <c r="S418" s="125"/>
      <c r="T418" s="125"/>
      <c r="U418" s="125"/>
      <c r="V418" s="125"/>
      <c r="W418" s="125"/>
      <c r="X418" s="125"/>
      <c r="Y418" s="125"/>
      <c r="Z418" s="125"/>
      <c r="AA418" s="125"/>
      <c r="AB418" s="125"/>
      <c r="AC418" s="125"/>
      <c r="AD418" s="125"/>
      <c r="AE418" s="125"/>
    </row>
    <row r="419" spans="1:31" x14ac:dyDescent="0.45">
      <c r="A419" s="125"/>
      <c r="B419" s="55" t="s">
        <v>126</v>
      </c>
      <c r="C419" s="52">
        <v>0.42448979590000002</v>
      </c>
      <c r="D419" s="125" t="s">
        <v>1</v>
      </c>
      <c r="E419" s="125"/>
      <c r="F419" s="125"/>
      <c r="G419" s="125"/>
      <c r="H419" s="125"/>
      <c r="I419" s="125"/>
      <c r="J419" s="125"/>
      <c r="K419" s="125"/>
      <c r="L419" s="125"/>
      <c r="M419" s="125"/>
      <c r="N419" s="125"/>
      <c r="O419" s="125"/>
      <c r="P419" s="125"/>
      <c r="Q419" s="125"/>
      <c r="R419" s="125"/>
      <c r="S419" s="125"/>
      <c r="T419" s="125"/>
      <c r="U419" s="125"/>
      <c r="V419" s="125"/>
      <c r="W419" s="125"/>
      <c r="X419" s="125"/>
      <c r="Y419" s="125"/>
      <c r="Z419" s="125"/>
      <c r="AA419" s="125"/>
      <c r="AB419" s="125"/>
      <c r="AC419" s="125"/>
      <c r="AD419" s="125"/>
      <c r="AE419" s="125"/>
    </row>
    <row r="420" spans="1:31" x14ac:dyDescent="0.45">
      <c r="A420" s="125"/>
      <c r="B420" s="55" t="s">
        <v>127</v>
      </c>
      <c r="C420" s="52">
        <v>0.41113569319999999</v>
      </c>
      <c r="D420" s="125"/>
      <c r="E420" s="125"/>
      <c r="F420" s="125"/>
      <c r="G420" s="125"/>
      <c r="H420" s="125"/>
      <c r="I420" s="125"/>
      <c r="J420" s="125"/>
      <c r="K420" s="125"/>
      <c r="L420" s="125"/>
      <c r="M420" s="125"/>
      <c r="N420" s="125"/>
      <c r="O420" s="125"/>
      <c r="P420" s="125"/>
      <c r="Q420" s="125"/>
      <c r="R420" s="125"/>
      <c r="S420" s="125"/>
      <c r="T420" s="125"/>
      <c r="U420" s="125"/>
      <c r="V420" s="125"/>
      <c r="W420" s="125"/>
      <c r="X420" s="125"/>
      <c r="Y420" s="125"/>
      <c r="Z420" s="125"/>
      <c r="AA420" s="125"/>
      <c r="AB420" s="125"/>
      <c r="AC420" s="125"/>
      <c r="AD420" s="125"/>
      <c r="AE420" s="125"/>
    </row>
    <row r="421" spans="1:31" x14ac:dyDescent="0.45">
      <c r="A421" s="125"/>
      <c r="B421" s="55" t="s">
        <v>128</v>
      </c>
      <c r="C421" s="52">
        <v>0.4987080103</v>
      </c>
      <c r="D421" s="125"/>
      <c r="E421" s="125"/>
      <c r="F421" s="125"/>
      <c r="G421" s="125"/>
      <c r="H421" s="125"/>
      <c r="I421" s="125"/>
      <c r="J421" s="125"/>
      <c r="K421" s="125"/>
      <c r="L421" s="125"/>
      <c r="M421" s="125"/>
      <c r="N421" s="125"/>
      <c r="O421" s="125"/>
      <c r="P421" s="125"/>
      <c r="Q421" s="125"/>
      <c r="R421" s="125"/>
      <c r="S421" s="125"/>
      <c r="T421" s="125"/>
      <c r="U421" s="125"/>
      <c r="V421" s="125"/>
      <c r="W421" s="125"/>
      <c r="X421" s="125"/>
      <c r="Y421" s="125"/>
      <c r="Z421" s="125"/>
      <c r="AA421" s="125"/>
      <c r="AB421" s="125"/>
      <c r="AC421" s="125"/>
      <c r="AD421" s="125"/>
      <c r="AE421" s="125"/>
    </row>
    <row r="422" spans="1:31" x14ac:dyDescent="0.45">
      <c r="A422" s="125"/>
      <c r="B422" s="55" t="s">
        <v>129</v>
      </c>
      <c r="C422" s="52">
        <v>0.3072625698</v>
      </c>
      <c r="D422" s="125"/>
      <c r="E422" s="125"/>
      <c r="F422" s="125"/>
      <c r="G422" s="125"/>
      <c r="H422" s="125"/>
      <c r="I422" s="125"/>
      <c r="J422" s="125"/>
      <c r="K422" s="125"/>
      <c r="L422" s="125"/>
      <c r="M422" s="125"/>
      <c r="N422" s="125"/>
      <c r="O422" s="125"/>
      <c r="P422" s="125"/>
      <c r="Q422" s="125"/>
      <c r="R422" s="125"/>
      <c r="S422" s="125"/>
      <c r="T422" s="125"/>
      <c r="U422" s="125"/>
      <c r="V422" s="125"/>
      <c r="W422" s="125"/>
      <c r="X422" s="125"/>
      <c r="Y422" s="125"/>
      <c r="Z422" s="125"/>
      <c r="AA422" s="125"/>
      <c r="AB422" s="125"/>
      <c r="AC422" s="125"/>
      <c r="AD422" s="125"/>
      <c r="AE422" s="125"/>
    </row>
    <row r="423" spans="1:31" x14ac:dyDescent="0.45">
      <c r="A423" s="125"/>
      <c r="B423" s="55" t="s">
        <v>130</v>
      </c>
      <c r="C423" s="52">
        <v>0.33807339450000001</v>
      </c>
      <c r="D423" s="125"/>
      <c r="E423" s="125"/>
      <c r="F423" s="125"/>
      <c r="G423" s="125"/>
      <c r="H423" s="125"/>
      <c r="I423" s="125"/>
      <c r="J423" s="125"/>
      <c r="K423" s="125"/>
      <c r="L423" s="125"/>
      <c r="M423" s="125"/>
      <c r="N423" s="125"/>
      <c r="O423" s="125"/>
      <c r="P423" s="125"/>
      <c r="Q423" s="125"/>
      <c r="R423" s="125"/>
      <c r="S423" s="125"/>
      <c r="T423" s="125"/>
      <c r="U423" s="125"/>
      <c r="V423" s="125"/>
      <c r="W423" s="125"/>
      <c r="X423" s="125"/>
      <c r="Y423" s="125"/>
      <c r="Z423" s="125"/>
      <c r="AA423" s="125"/>
      <c r="AB423" s="125"/>
      <c r="AC423" s="125"/>
      <c r="AD423" s="125"/>
      <c r="AE423" s="125"/>
    </row>
    <row r="424" spans="1:31" x14ac:dyDescent="0.45">
      <c r="A424" s="125"/>
      <c r="B424" s="55" t="s">
        <v>131</v>
      </c>
      <c r="C424" s="52">
        <v>0.35922330099999999</v>
      </c>
      <c r="D424" s="125"/>
      <c r="E424" s="125"/>
      <c r="F424" s="125"/>
      <c r="G424" s="125"/>
      <c r="H424" s="125"/>
      <c r="I424" s="125"/>
      <c r="J424" s="125"/>
      <c r="K424" s="125"/>
      <c r="L424" s="125"/>
      <c r="M424" s="125"/>
      <c r="N424" s="125"/>
      <c r="O424" s="125"/>
      <c r="P424" s="125"/>
      <c r="Q424" s="125"/>
      <c r="R424" s="125"/>
      <c r="S424" s="125"/>
      <c r="T424" s="125"/>
      <c r="U424" s="125"/>
      <c r="V424" s="125"/>
      <c r="W424" s="125"/>
      <c r="X424" s="125"/>
      <c r="Y424" s="125"/>
      <c r="Z424" s="125"/>
      <c r="AA424" s="125"/>
      <c r="AB424" s="125"/>
      <c r="AC424" s="125"/>
      <c r="AD424" s="125"/>
      <c r="AE424" s="125"/>
    </row>
    <row r="425" spans="1:31" x14ac:dyDescent="0.45">
      <c r="A425" s="125"/>
      <c r="B425" s="55" t="s">
        <v>132</v>
      </c>
      <c r="C425" s="52">
        <v>0.39325842700000002</v>
      </c>
      <c r="D425" s="125"/>
      <c r="E425" s="125"/>
      <c r="F425" s="125"/>
      <c r="G425" s="125"/>
      <c r="H425" s="125"/>
      <c r="I425" s="125"/>
      <c r="J425" s="125"/>
      <c r="K425" s="125"/>
      <c r="L425" s="125"/>
      <c r="M425" s="125"/>
      <c r="N425" s="125"/>
      <c r="O425" s="125"/>
      <c r="P425" s="125"/>
      <c r="Q425" s="125"/>
      <c r="R425" s="125"/>
      <c r="S425" s="125"/>
      <c r="T425" s="125"/>
      <c r="U425" s="125"/>
      <c r="V425" s="125"/>
      <c r="W425" s="125"/>
      <c r="X425" s="125"/>
      <c r="Y425" s="125"/>
      <c r="Z425" s="125"/>
      <c r="AA425" s="125"/>
      <c r="AB425" s="125"/>
      <c r="AC425" s="125"/>
      <c r="AD425" s="125"/>
      <c r="AE425" s="125"/>
    </row>
    <row r="426" spans="1:31" x14ac:dyDescent="0.45">
      <c r="A426" s="125"/>
      <c r="B426" s="55" t="s">
        <v>133</v>
      </c>
      <c r="C426" s="52">
        <v>0.34115479119999997</v>
      </c>
      <c r="D426" s="125"/>
      <c r="E426" s="125"/>
      <c r="F426" s="125"/>
      <c r="G426" s="125"/>
      <c r="H426" s="125"/>
      <c r="I426" s="125"/>
      <c r="J426" s="125"/>
      <c r="K426" s="125"/>
      <c r="L426" s="125"/>
      <c r="M426" s="125"/>
      <c r="N426" s="125"/>
      <c r="O426" s="125"/>
      <c r="P426" s="125"/>
      <c r="Q426" s="125"/>
      <c r="R426" s="125"/>
      <c r="S426" s="125"/>
      <c r="T426" s="125"/>
      <c r="U426" s="125"/>
      <c r="V426" s="125"/>
      <c r="W426" s="125"/>
      <c r="X426" s="125"/>
      <c r="Y426" s="125"/>
      <c r="Z426" s="125"/>
      <c r="AA426" s="125"/>
      <c r="AB426" s="125"/>
      <c r="AC426" s="125"/>
      <c r="AD426" s="125"/>
      <c r="AE426" s="125"/>
    </row>
    <row r="427" spans="1:31" x14ac:dyDescent="0.45">
      <c r="A427" s="125"/>
      <c r="B427" s="55" t="s">
        <v>134</v>
      </c>
      <c r="C427" s="52">
        <v>0.42857142860000003</v>
      </c>
      <c r="D427" s="125"/>
      <c r="E427" s="125"/>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row>
    <row r="428" spans="1:31" x14ac:dyDescent="0.45">
      <c r="A428" s="125"/>
      <c r="B428" s="55" t="s">
        <v>135</v>
      </c>
      <c r="C428" s="52">
        <v>0.3407177669</v>
      </c>
      <c r="D428" s="125"/>
      <c r="E428" s="125"/>
      <c r="F428" s="125"/>
      <c r="G428" s="125"/>
      <c r="H428" s="125"/>
      <c r="I428" s="125"/>
      <c r="J428" s="125"/>
      <c r="K428" s="125"/>
      <c r="L428" s="125"/>
      <c r="M428" s="125"/>
      <c r="N428" s="125"/>
      <c r="O428" s="125"/>
      <c r="P428" s="125"/>
      <c r="Q428" s="125"/>
      <c r="R428" s="125"/>
      <c r="S428" s="125"/>
      <c r="T428" s="125"/>
      <c r="U428" s="125"/>
      <c r="V428" s="125"/>
      <c r="W428" s="125"/>
      <c r="X428" s="125"/>
      <c r="Y428" s="125"/>
      <c r="Z428" s="125"/>
      <c r="AA428" s="125"/>
      <c r="AB428" s="125"/>
      <c r="AC428" s="125"/>
      <c r="AD428" s="125"/>
      <c r="AE428" s="125"/>
    </row>
    <row r="429" spans="1:31" x14ac:dyDescent="0.45">
      <c r="A429" s="125"/>
      <c r="B429" s="55" t="s">
        <v>136</v>
      </c>
      <c r="C429" s="52">
        <v>0.3442622951</v>
      </c>
      <c r="D429" s="125"/>
      <c r="E429" s="125"/>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row>
    <row r="430" spans="1:31" x14ac:dyDescent="0.45">
      <c r="A430" s="125"/>
      <c r="B430" s="55" t="s">
        <v>137</v>
      </c>
      <c r="C430" s="52">
        <v>0.28421052629999999</v>
      </c>
      <c r="D430" s="125"/>
      <c r="E430" s="125"/>
      <c r="F430" s="125"/>
      <c r="G430" s="125"/>
      <c r="H430" s="125"/>
      <c r="I430" s="125"/>
      <c r="J430" s="125"/>
      <c r="K430" s="125"/>
      <c r="L430" s="125"/>
      <c r="M430" s="125"/>
      <c r="N430" s="125"/>
      <c r="O430" s="125"/>
      <c r="P430" s="125"/>
      <c r="Q430" s="125"/>
      <c r="R430" s="125"/>
      <c r="S430" s="125"/>
      <c r="T430" s="125"/>
      <c r="U430" s="125"/>
      <c r="V430" s="125"/>
      <c r="W430" s="125"/>
      <c r="X430" s="125"/>
      <c r="Y430" s="125"/>
      <c r="Z430" s="125"/>
      <c r="AA430" s="125"/>
      <c r="AB430" s="125"/>
      <c r="AC430" s="125"/>
      <c r="AD430" s="125"/>
      <c r="AE430" s="125"/>
    </row>
    <row r="431" spans="1:31" x14ac:dyDescent="0.45">
      <c r="A431" s="125"/>
      <c r="B431" s="55" t="s">
        <v>138</v>
      </c>
      <c r="C431" s="52">
        <v>0.3883284521</v>
      </c>
      <c r="D431" s="125"/>
      <c r="E431" s="125"/>
      <c r="F431" s="125"/>
      <c r="G431" s="125"/>
      <c r="H431" s="125"/>
      <c r="I431" s="125"/>
      <c r="J431" s="125"/>
      <c r="K431" s="125"/>
      <c r="L431" s="125"/>
      <c r="M431" s="125"/>
      <c r="N431" s="125"/>
      <c r="O431" s="125"/>
      <c r="P431" s="125"/>
      <c r="Q431" s="125"/>
      <c r="R431" s="125"/>
      <c r="S431" s="125"/>
      <c r="T431" s="125"/>
      <c r="U431" s="125"/>
      <c r="V431" s="125"/>
      <c r="W431" s="125"/>
      <c r="X431" s="125"/>
      <c r="Y431" s="125"/>
      <c r="Z431" s="125"/>
      <c r="AA431" s="125"/>
      <c r="AB431" s="125"/>
      <c r="AC431" s="125"/>
      <c r="AD431" s="125"/>
      <c r="AE431" s="125"/>
    </row>
    <row r="432" spans="1:31" x14ac:dyDescent="0.45">
      <c r="A432" s="125"/>
      <c r="B432" s="55" t="s">
        <v>139</v>
      </c>
      <c r="C432" s="52">
        <v>0.3107989464</v>
      </c>
      <c r="D432" s="125"/>
      <c r="E432" s="125"/>
      <c r="F432" s="125"/>
      <c r="G432" s="125"/>
      <c r="H432" s="125"/>
      <c r="I432" s="125"/>
      <c r="J432" s="125"/>
      <c r="K432" s="125"/>
      <c r="L432" s="125"/>
      <c r="M432" s="125"/>
      <c r="N432" s="125"/>
      <c r="O432" s="125"/>
      <c r="P432" s="125"/>
      <c r="Q432" s="125"/>
      <c r="R432" s="125"/>
      <c r="S432" s="125"/>
      <c r="T432" s="125"/>
      <c r="U432" s="125"/>
      <c r="V432" s="125"/>
      <c r="W432" s="125"/>
      <c r="X432" s="125"/>
      <c r="Y432" s="125"/>
      <c r="Z432" s="125"/>
      <c r="AA432" s="125"/>
      <c r="AB432" s="125"/>
      <c r="AC432" s="125"/>
      <c r="AD432" s="125"/>
      <c r="AE432" s="125"/>
    </row>
    <row r="433" spans="1:31" x14ac:dyDescent="0.45">
      <c r="A433" s="125"/>
      <c r="B433" s="55" t="s">
        <v>140</v>
      </c>
      <c r="C433" s="52">
        <v>0.32427983539999999</v>
      </c>
      <c r="D433" s="125"/>
      <c r="E433" s="125"/>
      <c r="F433" s="125"/>
      <c r="G433" s="125"/>
      <c r="H433" s="125"/>
      <c r="I433" s="125"/>
      <c r="J433" s="125"/>
      <c r="K433" s="125"/>
      <c r="L433" s="125"/>
      <c r="M433" s="125"/>
      <c r="N433" s="125"/>
      <c r="O433" s="125"/>
      <c r="P433" s="125"/>
      <c r="Q433" s="125"/>
      <c r="R433" s="125"/>
      <c r="S433" s="125"/>
      <c r="T433" s="125"/>
      <c r="U433" s="125"/>
      <c r="V433" s="125"/>
      <c r="W433" s="125"/>
      <c r="X433" s="125"/>
      <c r="Y433" s="125"/>
      <c r="Z433" s="125"/>
      <c r="AA433" s="125"/>
      <c r="AB433" s="125"/>
      <c r="AC433" s="125"/>
      <c r="AD433" s="125"/>
      <c r="AE433" s="125"/>
    </row>
    <row r="434" spans="1:31" x14ac:dyDescent="0.45">
      <c r="A434" s="125"/>
      <c r="B434" s="55" t="s">
        <v>141</v>
      </c>
      <c r="C434" s="52">
        <v>0.28515625</v>
      </c>
      <c r="D434" s="125"/>
      <c r="E434" s="125"/>
      <c r="F434" s="125"/>
      <c r="G434" s="125"/>
      <c r="H434" s="125"/>
      <c r="I434" s="125"/>
      <c r="J434" s="125"/>
      <c r="K434" s="125"/>
      <c r="L434" s="125"/>
      <c r="M434" s="125"/>
      <c r="N434" s="125"/>
      <c r="O434" s="125"/>
      <c r="P434" s="125"/>
      <c r="Q434" s="125"/>
      <c r="R434" s="125"/>
      <c r="S434" s="125"/>
      <c r="T434" s="125"/>
      <c r="U434" s="125"/>
      <c r="V434" s="125"/>
      <c r="W434" s="125"/>
      <c r="X434" s="125"/>
      <c r="Y434" s="125"/>
      <c r="Z434" s="125"/>
      <c r="AA434" s="125"/>
      <c r="AB434" s="125"/>
      <c r="AC434" s="125"/>
      <c r="AD434" s="125"/>
      <c r="AE434" s="125"/>
    </row>
    <row r="435" spans="1:31" x14ac:dyDescent="0.45">
      <c r="A435" s="125"/>
      <c r="B435" s="55" t="s">
        <v>142</v>
      </c>
      <c r="C435" s="52">
        <v>0.37323177369999999</v>
      </c>
      <c r="D435" s="125"/>
      <c r="E435" s="125"/>
      <c r="F435" s="125"/>
      <c r="G435" s="125"/>
      <c r="H435" s="125"/>
      <c r="I435" s="125"/>
      <c r="J435" s="125"/>
      <c r="K435" s="125"/>
      <c r="L435" s="125"/>
      <c r="M435" s="125"/>
      <c r="N435" s="125"/>
      <c r="O435" s="125"/>
      <c r="P435" s="125"/>
      <c r="Q435" s="125"/>
      <c r="R435" s="125"/>
      <c r="S435" s="125"/>
      <c r="T435" s="125"/>
      <c r="U435" s="125"/>
      <c r="V435" s="125"/>
      <c r="W435" s="125"/>
      <c r="X435" s="125"/>
      <c r="Y435" s="125"/>
      <c r="Z435" s="125"/>
      <c r="AA435" s="125"/>
      <c r="AB435" s="125"/>
      <c r="AC435" s="125"/>
      <c r="AD435" s="125"/>
      <c r="AE435" s="125"/>
    </row>
    <row r="436" spans="1:31" x14ac:dyDescent="0.45">
      <c r="A436" s="125"/>
      <c r="B436" s="55" t="s">
        <v>143</v>
      </c>
      <c r="C436" s="52">
        <v>0.37613843349999998</v>
      </c>
      <c r="D436" s="125"/>
      <c r="E436" s="125"/>
      <c r="F436" s="125"/>
      <c r="G436" s="125"/>
      <c r="H436" s="125"/>
      <c r="I436" s="125"/>
      <c r="J436" s="125"/>
      <c r="K436" s="125"/>
      <c r="L436" s="125"/>
      <c r="M436" s="125"/>
      <c r="N436" s="125"/>
      <c r="O436" s="125"/>
      <c r="P436" s="125"/>
      <c r="Q436" s="125"/>
      <c r="R436" s="125"/>
      <c r="S436" s="125"/>
      <c r="T436" s="125"/>
      <c r="U436" s="125"/>
      <c r="V436" s="125"/>
      <c r="W436" s="125"/>
      <c r="X436" s="125"/>
      <c r="Y436" s="125"/>
      <c r="Z436" s="125"/>
      <c r="AA436" s="125"/>
      <c r="AB436" s="125"/>
      <c r="AC436" s="125"/>
      <c r="AD436" s="125"/>
      <c r="AE436" s="125"/>
    </row>
    <row r="437" spans="1:31" x14ac:dyDescent="0.45">
      <c r="A437" s="125"/>
      <c r="B437" s="55" t="s">
        <v>144</v>
      </c>
      <c r="C437" s="52">
        <v>0.31517509729999998</v>
      </c>
      <c r="D437" s="125"/>
      <c r="E437" s="125"/>
      <c r="F437" s="125"/>
      <c r="G437" s="125"/>
      <c r="H437" s="125"/>
      <c r="I437" s="125"/>
      <c r="J437" s="125"/>
      <c r="K437" s="125"/>
      <c r="L437" s="125"/>
      <c r="M437" s="125"/>
      <c r="N437" s="125"/>
      <c r="O437" s="125"/>
      <c r="P437" s="125"/>
      <c r="Q437" s="125"/>
      <c r="R437" s="125"/>
      <c r="S437" s="125"/>
      <c r="T437" s="125"/>
      <c r="U437" s="125"/>
      <c r="V437" s="125"/>
      <c r="W437" s="125"/>
      <c r="X437" s="125"/>
      <c r="Y437" s="125"/>
      <c r="Z437" s="125"/>
      <c r="AA437" s="125"/>
      <c r="AB437" s="125"/>
      <c r="AC437" s="125"/>
      <c r="AD437" s="125"/>
      <c r="AE437" s="125"/>
    </row>
    <row r="438" spans="1:31" x14ac:dyDescent="0.45">
      <c r="A438" s="125"/>
      <c r="B438" s="55" t="s">
        <v>145</v>
      </c>
      <c r="C438" s="52">
        <v>0.32558139530000002</v>
      </c>
      <c r="D438" s="125"/>
      <c r="E438" s="125"/>
      <c r="F438" s="125"/>
      <c r="G438" s="125"/>
      <c r="H438" s="125"/>
      <c r="I438" s="125"/>
      <c r="J438" s="125"/>
      <c r="K438" s="125"/>
      <c r="L438" s="125"/>
      <c r="M438" s="125"/>
      <c r="N438" s="125"/>
      <c r="O438" s="125"/>
      <c r="P438" s="125"/>
      <c r="Q438" s="125"/>
      <c r="R438" s="125"/>
      <c r="S438" s="125"/>
      <c r="T438" s="125"/>
      <c r="U438" s="125"/>
      <c r="V438" s="125"/>
      <c r="W438" s="125"/>
      <c r="X438" s="125"/>
      <c r="Y438" s="125"/>
      <c r="Z438" s="125"/>
      <c r="AA438" s="125"/>
      <c r="AB438" s="125"/>
      <c r="AC438" s="125"/>
      <c r="AD438" s="125"/>
      <c r="AE438" s="125"/>
    </row>
    <row r="439" spans="1:31" x14ac:dyDescent="0.45">
      <c r="A439" s="125"/>
      <c r="B439" s="55" t="s">
        <v>146</v>
      </c>
      <c r="C439" s="52">
        <v>0.3230653644</v>
      </c>
      <c r="D439" s="125"/>
      <c r="E439" s="125"/>
      <c r="F439" s="125"/>
      <c r="G439" s="125"/>
      <c r="H439" s="125"/>
      <c r="I439" s="125"/>
      <c r="J439" s="125"/>
      <c r="K439" s="125"/>
      <c r="L439" s="125"/>
      <c r="M439" s="125"/>
      <c r="N439" s="125"/>
      <c r="O439" s="125"/>
      <c r="P439" s="125"/>
      <c r="Q439" s="125"/>
      <c r="R439" s="125"/>
      <c r="S439" s="125"/>
      <c r="T439" s="125"/>
      <c r="U439" s="125"/>
      <c r="V439" s="125"/>
      <c r="W439" s="125"/>
      <c r="X439" s="125"/>
      <c r="Y439" s="125"/>
      <c r="Z439" s="125"/>
      <c r="AA439" s="125"/>
      <c r="AB439" s="125"/>
      <c r="AC439" s="125"/>
      <c r="AD439" s="125"/>
      <c r="AE439" s="125"/>
    </row>
    <row r="440" spans="1:31" x14ac:dyDescent="0.45">
      <c r="A440" s="125"/>
      <c r="B440" s="55" t="s">
        <v>147</v>
      </c>
      <c r="C440" s="52">
        <v>0.412109375</v>
      </c>
      <c r="D440" s="125"/>
      <c r="E440" s="125"/>
      <c r="F440" s="125"/>
      <c r="G440" s="125"/>
      <c r="H440" s="125"/>
      <c r="I440" s="125"/>
      <c r="J440" s="125"/>
      <c r="K440" s="125"/>
      <c r="L440" s="125"/>
      <c r="M440" s="125"/>
      <c r="N440" s="125"/>
      <c r="O440" s="125"/>
      <c r="P440" s="125"/>
      <c r="Q440" s="125"/>
      <c r="R440" s="125"/>
      <c r="S440" s="125"/>
      <c r="T440" s="125"/>
      <c r="U440" s="125"/>
      <c r="V440" s="125"/>
      <c r="W440" s="125"/>
      <c r="X440" s="125"/>
      <c r="Y440" s="125"/>
      <c r="Z440" s="125"/>
      <c r="AA440" s="125"/>
      <c r="AB440" s="125"/>
      <c r="AC440" s="125"/>
      <c r="AD440" s="125"/>
      <c r="AE440" s="125"/>
    </row>
    <row r="441" spans="1:31" x14ac:dyDescent="0.45">
      <c r="A441" s="125"/>
      <c r="B441" s="55" t="s">
        <v>148</v>
      </c>
      <c r="C441" s="52">
        <v>0.36585365850000001</v>
      </c>
      <c r="D441" s="125"/>
      <c r="E441" s="125"/>
      <c r="F441" s="125"/>
      <c r="G441" s="125"/>
      <c r="H441" s="125"/>
      <c r="I441" s="125"/>
      <c r="J441" s="125"/>
      <c r="K441" s="125"/>
      <c r="L441" s="125"/>
      <c r="M441" s="125"/>
      <c r="N441" s="125"/>
      <c r="O441" s="125"/>
      <c r="P441" s="125"/>
      <c r="Q441" s="125"/>
      <c r="R441" s="125"/>
      <c r="S441" s="125"/>
      <c r="T441" s="125"/>
      <c r="U441" s="125"/>
      <c r="V441" s="125"/>
      <c r="W441" s="125"/>
      <c r="X441" s="125"/>
      <c r="Y441" s="125"/>
      <c r="Z441" s="125"/>
      <c r="AA441" s="125"/>
      <c r="AB441" s="125"/>
      <c r="AC441" s="125"/>
      <c r="AD441" s="125"/>
      <c r="AE441" s="125"/>
    </row>
    <row r="442" spans="1:31" x14ac:dyDescent="0.45">
      <c r="A442" s="125"/>
      <c r="B442" s="55" t="s">
        <v>149</v>
      </c>
      <c r="C442" s="52">
        <v>0.25</v>
      </c>
      <c r="D442" s="125"/>
      <c r="E442" s="125"/>
      <c r="F442" s="125"/>
      <c r="G442" s="125"/>
      <c r="H442" s="125"/>
      <c r="I442" s="125"/>
      <c r="J442" s="125"/>
      <c r="K442" s="125"/>
      <c r="L442" s="125"/>
      <c r="M442" s="125"/>
      <c r="N442" s="125"/>
      <c r="O442" s="125"/>
      <c r="P442" s="125"/>
      <c r="Q442" s="125"/>
      <c r="R442" s="125"/>
      <c r="S442" s="125"/>
      <c r="T442" s="125"/>
      <c r="U442" s="125"/>
      <c r="V442" s="125"/>
      <c r="W442" s="125"/>
      <c r="X442" s="125"/>
      <c r="Y442" s="125"/>
      <c r="Z442" s="125"/>
      <c r="AA442" s="125"/>
      <c r="AB442" s="125"/>
      <c r="AC442" s="125"/>
      <c r="AD442" s="125"/>
      <c r="AE442" s="125"/>
    </row>
    <row r="443" spans="1:31" x14ac:dyDescent="0.45">
      <c r="A443" s="125"/>
      <c r="B443" s="55" t="s">
        <v>150</v>
      </c>
      <c r="C443" s="52">
        <v>0.40940632230000001</v>
      </c>
      <c r="D443" s="125"/>
      <c r="E443" s="125"/>
      <c r="F443" s="125"/>
      <c r="G443" s="125"/>
      <c r="H443" s="125"/>
      <c r="I443" s="125"/>
      <c r="J443" s="125"/>
      <c r="K443" s="125"/>
      <c r="L443" s="125"/>
      <c r="M443" s="125"/>
      <c r="N443" s="125"/>
      <c r="O443" s="125"/>
      <c r="P443" s="125"/>
      <c r="Q443" s="125"/>
      <c r="R443" s="125"/>
      <c r="S443" s="125"/>
      <c r="T443" s="125"/>
      <c r="U443" s="125"/>
      <c r="V443" s="125"/>
      <c r="W443" s="125"/>
      <c r="X443" s="125"/>
      <c r="Y443" s="125"/>
      <c r="Z443" s="125"/>
      <c r="AA443" s="125"/>
      <c r="AB443" s="125"/>
      <c r="AC443" s="125"/>
      <c r="AD443" s="125"/>
      <c r="AE443" s="125"/>
    </row>
    <row r="444" spans="1:31" x14ac:dyDescent="0.45">
      <c r="A444" s="125"/>
      <c r="B444" s="55" t="s">
        <v>151</v>
      </c>
      <c r="C444" s="52">
        <v>0.29140127389999998</v>
      </c>
      <c r="D444" s="125"/>
      <c r="E444" s="125"/>
      <c r="F444" s="125"/>
      <c r="G444" s="125"/>
      <c r="H444" s="125"/>
      <c r="I444" s="125"/>
      <c r="J444" s="125"/>
      <c r="K444" s="125"/>
      <c r="L444" s="125"/>
      <c r="M444" s="125"/>
      <c r="N444" s="125"/>
      <c r="O444" s="125"/>
      <c r="P444" s="125"/>
      <c r="Q444" s="125"/>
      <c r="R444" s="125"/>
      <c r="S444" s="125"/>
      <c r="T444" s="125"/>
      <c r="U444" s="125"/>
      <c r="V444" s="125"/>
      <c r="W444" s="125"/>
      <c r="X444" s="125"/>
      <c r="Y444" s="125"/>
      <c r="Z444" s="125"/>
      <c r="AA444" s="125"/>
      <c r="AB444" s="125"/>
      <c r="AC444" s="125"/>
      <c r="AD444" s="125"/>
      <c r="AE444" s="125"/>
    </row>
    <row r="445" spans="1:31" x14ac:dyDescent="0.45">
      <c r="A445" s="125"/>
      <c r="B445" s="55" t="s">
        <v>152</v>
      </c>
      <c r="C445" s="52">
        <v>0.36134453779999998</v>
      </c>
      <c r="D445" s="125"/>
      <c r="E445" s="125"/>
      <c r="F445" s="125"/>
      <c r="G445" s="125"/>
      <c r="H445" s="125"/>
      <c r="I445" s="125"/>
      <c r="J445" s="125"/>
      <c r="K445" s="125"/>
      <c r="L445" s="125"/>
      <c r="M445" s="125"/>
      <c r="N445" s="125"/>
      <c r="O445" s="125"/>
      <c r="P445" s="125"/>
      <c r="Q445" s="125"/>
      <c r="R445" s="125"/>
      <c r="S445" s="125"/>
      <c r="T445" s="125"/>
      <c r="U445" s="125"/>
      <c r="V445" s="125"/>
      <c r="W445" s="125"/>
      <c r="X445" s="125"/>
      <c r="Y445" s="125"/>
      <c r="Z445" s="125"/>
      <c r="AA445" s="125"/>
      <c r="AB445" s="125"/>
      <c r="AC445" s="125"/>
      <c r="AD445" s="125"/>
      <c r="AE445" s="125"/>
    </row>
    <row r="446" spans="1:31" x14ac:dyDescent="0.45">
      <c r="A446" s="125"/>
      <c r="B446" s="55" t="s">
        <v>153</v>
      </c>
      <c r="C446" s="52">
        <v>0.39534883720000003</v>
      </c>
      <c r="D446" s="125"/>
      <c r="E446" s="125"/>
      <c r="F446" s="125"/>
      <c r="G446" s="125"/>
      <c r="H446" s="125"/>
      <c r="I446" s="125"/>
      <c r="J446" s="125"/>
      <c r="K446" s="125"/>
      <c r="L446" s="125"/>
      <c r="M446" s="125"/>
      <c r="N446" s="125"/>
      <c r="O446" s="125"/>
      <c r="P446" s="125"/>
      <c r="Q446" s="125"/>
      <c r="R446" s="125"/>
      <c r="S446" s="125"/>
      <c r="T446" s="125"/>
      <c r="U446" s="125"/>
      <c r="V446" s="125"/>
      <c r="W446" s="125"/>
      <c r="X446" s="125"/>
      <c r="Y446" s="125"/>
      <c r="Z446" s="125"/>
      <c r="AA446" s="125"/>
      <c r="AB446" s="125"/>
      <c r="AC446" s="125"/>
      <c r="AD446" s="125"/>
      <c r="AE446" s="125"/>
    </row>
    <row r="447" spans="1:31" x14ac:dyDescent="0.45">
      <c r="A447" s="125"/>
      <c r="B447" s="55" t="s">
        <v>154</v>
      </c>
      <c r="C447" s="52">
        <v>0.40873299930000001</v>
      </c>
      <c r="D447" s="125"/>
      <c r="E447" s="125"/>
      <c r="F447" s="125"/>
      <c r="G447" s="125"/>
      <c r="H447" s="125"/>
      <c r="I447" s="125"/>
      <c r="J447" s="125"/>
      <c r="K447" s="125"/>
      <c r="L447" s="125"/>
      <c r="M447" s="125"/>
      <c r="N447" s="125"/>
      <c r="O447" s="125"/>
      <c r="P447" s="125"/>
      <c r="Q447" s="125"/>
      <c r="R447" s="125"/>
      <c r="S447" s="125"/>
      <c r="T447" s="125"/>
      <c r="U447" s="125"/>
      <c r="V447" s="125"/>
      <c r="W447" s="125"/>
      <c r="X447" s="125"/>
      <c r="Y447" s="125"/>
      <c r="Z447" s="125"/>
      <c r="AA447" s="125"/>
      <c r="AB447" s="125"/>
      <c r="AC447" s="125"/>
      <c r="AD447" s="125"/>
      <c r="AE447" s="125"/>
    </row>
    <row r="448" spans="1:31" x14ac:dyDescent="0.45">
      <c r="A448" s="125"/>
      <c r="B448" s="55" t="s">
        <v>155</v>
      </c>
      <c r="C448" s="52">
        <v>0.32432432430000002</v>
      </c>
      <c r="D448" s="125"/>
      <c r="E448" s="125"/>
      <c r="F448" s="125"/>
      <c r="G448" s="125"/>
      <c r="H448" s="125"/>
      <c r="I448" s="125"/>
      <c r="J448" s="125"/>
      <c r="K448" s="125"/>
      <c r="L448" s="125"/>
      <c r="M448" s="125"/>
      <c r="N448" s="125"/>
      <c r="O448" s="125"/>
      <c r="P448" s="125"/>
      <c r="Q448" s="125"/>
      <c r="R448" s="125"/>
      <c r="S448" s="125"/>
      <c r="T448" s="125"/>
      <c r="U448" s="125"/>
      <c r="V448" s="125"/>
      <c r="W448" s="125"/>
      <c r="X448" s="125"/>
      <c r="Y448" s="125"/>
      <c r="Z448" s="125"/>
      <c r="AA448" s="125"/>
      <c r="AB448" s="125"/>
      <c r="AC448" s="125"/>
      <c r="AD448" s="125"/>
      <c r="AE448" s="125"/>
    </row>
    <row r="449" spans="1:31" x14ac:dyDescent="0.45">
      <c r="A449" s="125"/>
      <c r="B449" s="55" t="s">
        <v>156</v>
      </c>
      <c r="C449" s="52">
        <v>0.3380597897</v>
      </c>
      <c r="D449" s="125"/>
      <c r="E449" s="125"/>
      <c r="F449" s="125"/>
      <c r="G449" s="125"/>
      <c r="H449" s="125"/>
      <c r="I449" s="125"/>
      <c r="J449" s="125"/>
      <c r="K449" s="125"/>
      <c r="L449" s="125"/>
      <c r="M449" s="125"/>
      <c r="N449" s="125"/>
      <c r="O449" s="125"/>
      <c r="P449" s="125"/>
      <c r="Q449" s="125"/>
      <c r="R449" s="125"/>
      <c r="S449" s="125"/>
      <c r="T449" s="125"/>
      <c r="U449" s="125"/>
      <c r="V449" s="125"/>
      <c r="W449" s="125"/>
      <c r="X449" s="125"/>
      <c r="Y449" s="125"/>
      <c r="Z449" s="125"/>
      <c r="AA449" s="125"/>
      <c r="AB449" s="125"/>
      <c r="AC449" s="125"/>
      <c r="AD449" s="125"/>
      <c r="AE449" s="125"/>
    </row>
    <row r="450" spans="1:31" x14ac:dyDescent="0.45">
      <c r="A450" s="125"/>
      <c r="B450" s="55" t="s">
        <v>157</v>
      </c>
      <c r="C450" s="52">
        <v>0.4438960797</v>
      </c>
      <c r="D450" s="125"/>
      <c r="E450" s="125"/>
      <c r="F450" s="125"/>
      <c r="G450" s="125"/>
      <c r="H450" s="125"/>
      <c r="I450" s="125"/>
      <c r="J450" s="125"/>
      <c r="K450" s="125"/>
      <c r="L450" s="125"/>
      <c r="M450" s="125"/>
      <c r="N450" s="125"/>
      <c r="O450" s="125"/>
      <c r="P450" s="125"/>
      <c r="Q450" s="125"/>
      <c r="R450" s="125"/>
      <c r="S450" s="125"/>
      <c r="T450" s="125"/>
      <c r="U450" s="125"/>
      <c r="V450" s="125"/>
      <c r="W450" s="125"/>
      <c r="X450" s="125"/>
      <c r="Y450" s="125"/>
      <c r="Z450" s="125"/>
      <c r="AA450" s="125"/>
      <c r="AB450" s="125"/>
      <c r="AC450" s="125"/>
      <c r="AD450" s="125"/>
      <c r="AE450" s="125"/>
    </row>
    <row r="451" spans="1:31" x14ac:dyDescent="0.45">
      <c r="A451" s="125"/>
      <c r="B451" s="55" t="s">
        <v>158</v>
      </c>
      <c r="C451" s="52">
        <v>0.36211699159999999</v>
      </c>
      <c r="D451" s="125"/>
      <c r="E451" s="125"/>
      <c r="F451" s="125"/>
      <c r="G451" s="125"/>
      <c r="H451" s="125"/>
      <c r="I451" s="125"/>
      <c r="J451" s="125"/>
      <c r="K451" s="125"/>
      <c r="L451" s="125"/>
      <c r="M451" s="125"/>
      <c r="N451" s="125"/>
      <c r="O451" s="125"/>
      <c r="P451" s="125"/>
      <c r="Q451" s="125"/>
      <c r="R451" s="125"/>
      <c r="S451" s="125"/>
      <c r="T451" s="125"/>
      <c r="U451" s="125"/>
      <c r="V451" s="125"/>
      <c r="W451" s="125"/>
      <c r="X451" s="125"/>
      <c r="Y451" s="125"/>
      <c r="Z451" s="125"/>
      <c r="AA451" s="125"/>
      <c r="AB451" s="125"/>
      <c r="AC451" s="125"/>
      <c r="AD451" s="125"/>
      <c r="AE451" s="125"/>
    </row>
    <row r="452" spans="1:31" x14ac:dyDescent="0.45">
      <c r="A452" s="125"/>
      <c r="B452" s="55" t="s">
        <v>159</v>
      </c>
      <c r="C452" s="52">
        <v>0.33192576950000002</v>
      </c>
      <c r="D452" s="125"/>
      <c r="E452" s="125"/>
      <c r="F452" s="125"/>
      <c r="G452" s="125"/>
      <c r="H452" s="125"/>
      <c r="I452" s="125"/>
      <c r="J452" s="125"/>
      <c r="K452" s="125"/>
      <c r="L452" s="125"/>
      <c r="M452" s="125"/>
      <c r="N452" s="125"/>
      <c r="O452" s="125"/>
      <c r="P452" s="125"/>
      <c r="Q452" s="125"/>
      <c r="R452" s="125"/>
      <c r="S452" s="125"/>
      <c r="T452" s="125"/>
      <c r="U452" s="125"/>
      <c r="V452" s="125"/>
      <c r="W452" s="125"/>
      <c r="X452" s="125"/>
      <c r="Y452" s="125"/>
      <c r="Z452" s="125"/>
      <c r="AA452" s="125"/>
      <c r="AB452" s="125"/>
      <c r="AC452" s="125"/>
      <c r="AD452" s="125"/>
      <c r="AE452" s="125"/>
    </row>
    <row r="453" spans="1:31" x14ac:dyDescent="0.45">
      <c r="A453" s="125"/>
      <c r="B453" s="55" t="s">
        <v>160</v>
      </c>
      <c r="C453" s="52">
        <v>0.37308490659999999</v>
      </c>
      <c r="D453" s="125"/>
      <c r="E453" s="125"/>
      <c r="F453" s="125"/>
      <c r="G453" s="125"/>
      <c r="H453" s="125"/>
      <c r="I453" s="125"/>
      <c r="J453" s="125"/>
      <c r="K453" s="125"/>
      <c r="L453" s="125"/>
      <c r="M453" s="125"/>
      <c r="N453" s="125"/>
      <c r="O453" s="125"/>
      <c r="P453" s="125"/>
      <c r="Q453" s="125"/>
      <c r="R453" s="125"/>
      <c r="S453" s="125"/>
      <c r="T453" s="125"/>
      <c r="U453" s="125"/>
      <c r="V453" s="125"/>
      <c r="W453" s="125"/>
      <c r="X453" s="125"/>
      <c r="Y453" s="125"/>
      <c r="Z453" s="125"/>
      <c r="AA453" s="125"/>
      <c r="AB453" s="125"/>
      <c r="AC453" s="125"/>
      <c r="AD453" s="125"/>
      <c r="AE453" s="125"/>
    </row>
    <row r="454" spans="1:31" x14ac:dyDescent="0.45">
      <c r="A454" s="125"/>
      <c r="B454" s="55" t="s">
        <v>161</v>
      </c>
      <c r="C454" s="52">
        <v>0.30790777850000001</v>
      </c>
      <c r="D454" s="125"/>
      <c r="E454" s="125"/>
      <c r="F454" s="125"/>
      <c r="G454" s="125"/>
      <c r="H454" s="125"/>
      <c r="I454" s="125"/>
      <c r="J454" s="125"/>
      <c r="K454" s="125"/>
      <c r="L454" s="125"/>
      <c r="M454" s="125"/>
      <c r="N454" s="125"/>
      <c r="O454" s="125"/>
      <c r="P454" s="125"/>
      <c r="Q454" s="125"/>
      <c r="R454" s="125"/>
      <c r="S454" s="125"/>
      <c r="T454" s="125"/>
      <c r="U454" s="125"/>
      <c r="V454" s="125"/>
      <c r="W454" s="125"/>
      <c r="X454" s="125"/>
      <c r="Y454" s="125"/>
      <c r="Z454" s="125"/>
      <c r="AA454" s="125"/>
      <c r="AB454" s="125"/>
      <c r="AC454" s="125"/>
      <c r="AD454" s="125"/>
      <c r="AE454" s="125"/>
    </row>
    <row r="455" spans="1:31" x14ac:dyDescent="0.45">
      <c r="A455" s="125"/>
      <c r="B455" s="55" t="s">
        <v>162</v>
      </c>
      <c r="C455" s="52">
        <v>0.2816507728</v>
      </c>
      <c r="D455" s="125"/>
      <c r="E455" s="125"/>
      <c r="F455" s="125"/>
      <c r="G455" s="125"/>
      <c r="H455" s="125"/>
      <c r="I455" s="125"/>
      <c r="J455" s="125"/>
      <c r="K455" s="125"/>
      <c r="L455" s="125"/>
      <c r="M455" s="125"/>
      <c r="N455" s="125"/>
      <c r="O455" s="125"/>
      <c r="P455" s="125"/>
      <c r="Q455" s="125"/>
      <c r="R455" s="125"/>
      <c r="S455" s="125"/>
      <c r="T455" s="125"/>
      <c r="U455" s="125"/>
      <c r="V455" s="125"/>
      <c r="W455" s="125"/>
      <c r="X455" s="125"/>
      <c r="Y455" s="125"/>
      <c r="Z455" s="125"/>
      <c r="AA455" s="125"/>
      <c r="AB455" s="125"/>
      <c r="AC455" s="125"/>
      <c r="AD455" s="125"/>
      <c r="AE455" s="125"/>
    </row>
    <row r="456" spans="1:31" x14ac:dyDescent="0.45">
      <c r="A456" s="125"/>
      <c r="B456" s="55" t="s">
        <v>163</v>
      </c>
      <c r="C456" s="52">
        <v>0.3018046049</v>
      </c>
      <c r="D456" s="125"/>
      <c r="E456" s="125"/>
      <c r="F456" s="125"/>
      <c r="G456" s="125"/>
      <c r="H456" s="125"/>
      <c r="I456" s="125"/>
      <c r="J456" s="125"/>
      <c r="K456" s="125"/>
      <c r="L456" s="125"/>
      <c r="M456" s="125"/>
      <c r="N456" s="125"/>
      <c r="O456" s="125"/>
      <c r="P456" s="125"/>
      <c r="Q456" s="125"/>
      <c r="R456" s="125"/>
      <c r="S456" s="125"/>
      <c r="T456" s="125"/>
      <c r="U456" s="125"/>
      <c r="V456" s="125"/>
      <c r="W456" s="125"/>
      <c r="X456" s="125"/>
      <c r="Y456" s="125"/>
      <c r="Z456" s="125"/>
      <c r="AA456" s="125"/>
      <c r="AB456" s="125"/>
      <c r="AC456" s="125"/>
      <c r="AD456" s="125"/>
      <c r="AE456" s="125"/>
    </row>
    <row r="457" spans="1:31" x14ac:dyDescent="0.45">
      <c r="A457" s="125"/>
      <c r="B457" s="55" t="s">
        <v>164</v>
      </c>
      <c r="C457" s="52">
        <v>0.39864099660000002</v>
      </c>
      <c r="D457" s="125"/>
      <c r="E457" s="125"/>
      <c r="F457" s="125"/>
      <c r="G457" s="125"/>
      <c r="H457" s="125"/>
      <c r="I457" s="125"/>
      <c r="J457" s="125"/>
      <c r="K457" s="125"/>
      <c r="L457" s="125"/>
      <c r="M457" s="125"/>
      <c r="N457" s="125"/>
      <c r="O457" s="125"/>
      <c r="P457" s="125"/>
      <c r="Q457" s="125"/>
      <c r="R457" s="125"/>
      <c r="S457" s="125"/>
      <c r="T457" s="125"/>
      <c r="U457" s="125"/>
      <c r="V457" s="125"/>
      <c r="W457" s="125"/>
      <c r="X457" s="125"/>
      <c r="Y457" s="125"/>
      <c r="Z457" s="125"/>
      <c r="AA457" s="125"/>
      <c r="AB457" s="125"/>
      <c r="AC457" s="125"/>
      <c r="AD457" s="125"/>
      <c r="AE457" s="125"/>
    </row>
    <row r="458" spans="1:31" x14ac:dyDescent="0.45">
      <c r="A458" s="125"/>
      <c r="B458" s="55" t="s">
        <v>165</v>
      </c>
      <c r="C458" s="52">
        <v>0.25584742710000002</v>
      </c>
      <c r="D458" s="125"/>
      <c r="E458" s="125"/>
      <c r="F458" s="125"/>
      <c r="G458" s="125"/>
      <c r="H458" s="125"/>
      <c r="I458" s="125"/>
      <c r="J458" s="125"/>
      <c r="K458" s="125"/>
      <c r="L458" s="125"/>
      <c r="M458" s="125"/>
      <c r="N458" s="125"/>
      <c r="O458" s="125"/>
      <c r="P458" s="125"/>
      <c r="Q458" s="125"/>
      <c r="R458" s="125"/>
      <c r="S458" s="125"/>
      <c r="T458" s="125"/>
      <c r="U458" s="125"/>
      <c r="V458" s="125"/>
      <c r="W458" s="125"/>
      <c r="X458" s="125"/>
      <c r="Y458" s="125"/>
      <c r="Z458" s="125"/>
      <c r="AA458" s="125"/>
      <c r="AB458" s="125"/>
      <c r="AC458" s="125"/>
      <c r="AD458" s="125"/>
      <c r="AE458" s="125"/>
    </row>
    <row r="459" spans="1:31" x14ac:dyDescent="0.45">
      <c r="A459" s="125"/>
      <c r="B459" s="55" t="s">
        <v>166</v>
      </c>
      <c r="C459" s="52">
        <v>0.31725123</v>
      </c>
      <c r="D459" s="125"/>
      <c r="E459" s="125"/>
      <c r="F459" s="125"/>
      <c r="G459" s="125"/>
      <c r="H459" s="125"/>
      <c r="I459" s="125"/>
      <c r="J459" s="125"/>
      <c r="K459" s="125"/>
      <c r="L459" s="125"/>
      <c r="M459" s="125"/>
      <c r="N459" s="125"/>
      <c r="O459" s="125"/>
      <c r="P459" s="125"/>
      <c r="Q459" s="125"/>
      <c r="R459" s="125"/>
      <c r="S459" s="125"/>
      <c r="T459" s="125"/>
      <c r="U459" s="125"/>
      <c r="V459" s="125"/>
      <c r="W459" s="125"/>
      <c r="X459" s="125"/>
      <c r="Y459" s="125"/>
      <c r="Z459" s="125"/>
      <c r="AA459" s="125"/>
      <c r="AB459" s="125"/>
      <c r="AC459" s="125"/>
      <c r="AD459" s="125"/>
      <c r="AE459" s="125"/>
    </row>
    <row r="460" spans="1:31" x14ac:dyDescent="0.45">
      <c r="A460" s="125"/>
      <c r="B460" s="55" t="s">
        <v>167</v>
      </c>
      <c r="C460" s="52">
        <v>0.4365591398</v>
      </c>
      <c r="D460" s="125"/>
      <c r="E460" s="125"/>
      <c r="F460" s="125"/>
      <c r="G460" s="125"/>
      <c r="H460" s="125"/>
      <c r="I460" s="125"/>
      <c r="J460" s="125"/>
      <c r="K460" s="125"/>
      <c r="L460" s="125"/>
      <c r="M460" s="125"/>
      <c r="N460" s="125"/>
      <c r="O460" s="125"/>
      <c r="P460" s="125"/>
      <c r="Q460" s="125"/>
      <c r="R460" s="125"/>
      <c r="S460" s="125"/>
      <c r="T460" s="125"/>
      <c r="U460" s="125"/>
      <c r="V460" s="125"/>
      <c r="W460" s="125"/>
      <c r="X460" s="125"/>
      <c r="Y460" s="125"/>
      <c r="Z460" s="125"/>
      <c r="AA460" s="125"/>
      <c r="AB460" s="125"/>
      <c r="AC460" s="125"/>
      <c r="AD460" s="125"/>
      <c r="AE460" s="125"/>
    </row>
    <row r="461" spans="1:31" x14ac:dyDescent="0.45">
      <c r="A461" s="125"/>
      <c r="B461" s="55" t="s">
        <v>168</v>
      </c>
      <c r="C461" s="52">
        <v>0.30946969699999999</v>
      </c>
      <c r="D461" s="125"/>
      <c r="E461" s="125"/>
      <c r="F461" s="125"/>
      <c r="G461" s="125"/>
      <c r="H461" s="125"/>
      <c r="I461" s="125"/>
      <c r="J461" s="125"/>
      <c r="K461" s="125"/>
      <c r="L461" s="125"/>
      <c r="M461" s="125"/>
      <c r="N461" s="125"/>
      <c r="O461" s="125"/>
      <c r="P461" s="125"/>
      <c r="Q461" s="125"/>
      <c r="R461" s="125"/>
      <c r="S461" s="125"/>
      <c r="T461" s="125"/>
      <c r="U461" s="125"/>
      <c r="V461" s="125"/>
      <c r="W461" s="125"/>
      <c r="X461" s="125"/>
      <c r="Y461" s="125"/>
      <c r="Z461" s="125"/>
      <c r="AA461" s="125"/>
      <c r="AB461" s="125"/>
      <c r="AC461" s="125"/>
      <c r="AD461" s="125"/>
      <c r="AE461" s="125"/>
    </row>
    <row r="462" spans="1:31" x14ac:dyDescent="0.45">
      <c r="A462" s="125"/>
      <c r="B462" s="55" t="s">
        <v>169</v>
      </c>
      <c r="C462" s="52" t="s">
        <v>87</v>
      </c>
      <c r="D462" s="125"/>
      <c r="E462" s="125"/>
      <c r="F462" s="125"/>
      <c r="G462" s="125"/>
      <c r="H462" s="125"/>
      <c r="I462" s="125"/>
      <c r="J462" s="125"/>
      <c r="K462" s="125"/>
      <c r="L462" s="125"/>
      <c r="M462" s="125"/>
      <c r="N462" s="125"/>
      <c r="O462" s="125"/>
      <c r="P462" s="125"/>
      <c r="Q462" s="125"/>
      <c r="R462" s="125"/>
      <c r="S462" s="125"/>
      <c r="T462" s="125"/>
      <c r="U462" s="125"/>
      <c r="V462" s="125"/>
      <c r="W462" s="125"/>
      <c r="X462" s="125"/>
      <c r="Y462" s="125"/>
      <c r="Z462" s="125"/>
      <c r="AA462" s="125"/>
      <c r="AB462" s="125"/>
      <c r="AC462" s="125"/>
      <c r="AD462" s="125"/>
      <c r="AE462" s="125"/>
    </row>
    <row r="463" spans="1:31" x14ac:dyDescent="0.45">
      <c r="A463" s="125"/>
      <c r="B463" s="55" t="s">
        <v>170</v>
      </c>
      <c r="C463" s="52">
        <v>0.26619718310000001</v>
      </c>
      <c r="D463" s="125"/>
      <c r="E463" s="125"/>
      <c r="F463" s="125"/>
      <c r="G463" s="125"/>
      <c r="H463" s="125"/>
      <c r="I463" s="125"/>
      <c r="J463" s="125"/>
      <c r="K463" s="125"/>
      <c r="L463" s="125"/>
      <c r="M463" s="125"/>
      <c r="N463" s="125"/>
      <c r="O463" s="125"/>
      <c r="P463" s="125"/>
      <c r="Q463" s="125"/>
      <c r="R463" s="125"/>
      <c r="S463" s="125"/>
      <c r="T463" s="125"/>
      <c r="U463" s="125"/>
      <c r="V463" s="125"/>
      <c r="W463" s="125"/>
      <c r="X463" s="125"/>
      <c r="Y463" s="125"/>
      <c r="Z463" s="125"/>
      <c r="AA463" s="125"/>
      <c r="AB463" s="125"/>
      <c r="AC463" s="125"/>
      <c r="AD463" s="125"/>
      <c r="AE463" s="125"/>
    </row>
    <row r="464" spans="1:31" x14ac:dyDescent="0.45">
      <c r="A464" s="125"/>
      <c r="B464" s="55" t="s">
        <v>171</v>
      </c>
      <c r="C464" s="52">
        <v>0.32282608699999998</v>
      </c>
      <c r="D464" s="125"/>
      <c r="E464" s="125"/>
      <c r="F464" s="125"/>
      <c r="G464" s="125"/>
      <c r="H464" s="125"/>
      <c r="I464" s="125"/>
      <c r="J464" s="125"/>
      <c r="K464" s="125"/>
      <c r="L464" s="125"/>
      <c r="M464" s="125"/>
      <c r="N464" s="125"/>
      <c r="O464" s="125"/>
      <c r="P464" s="125"/>
      <c r="Q464" s="125"/>
      <c r="R464" s="125"/>
      <c r="S464" s="125"/>
      <c r="T464" s="125"/>
      <c r="U464" s="125"/>
      <c r="V464" s="125"/>
      <c r="W464" s="125"/>
      <c r="X464" s="125"/>
      <c r="Y464" s="125"/>
      <c r="Z464" s="125"/>
      <c r="AA464" s="125"/>
      <c r="AB464" s="125"/>
      <c r="AC464" s="125"/>
      <c r="AD464" s="125"/>
      <c r="AE464" s="125"/>
    </row>
    <row r="465" spans="1:31" x14ac:dyDescent="0.45">
      <c r="A465" s="125"/>
      <c r="B465" s="55" t="s">
        <v>172</v>
      </c>
      <c r="C465" s="52">
        <v>0.33915211969999998</v>
      </c>
      <c r="D465" s="125"/>
      <c r="E465" s="125"/>
      <c r="F465" s="125"/>
      <c r="G465" s="125"/>
      <c r="H465" s="125"/>
      <c r="I465" s="125"/>
      <c r="J465" s="125"/>
      <c r="K465" s="125"/>
      <c r="L465" s="125"/>
      <c r="M465" s="125"/>
      <c r="N465" s="125"/>
      <c r="O465" s="125"/>
      <c r="P465" s="125"/>
      <c r="Q465" s="125"/>
      <c r="R465" s="125"/>
      <c r="S465" s="125"/>
      <c r="T465" s="125"/>
      <c r="U465" s="125"/>
      <c r="V465" s="125"/>
      <c r="W465" s="125"/>
      <c r="X465" s="125"/>
      <c r="Y465" s="125"/>
      <c r="Z465" s="125"/>
      <c r="AA465" s="125"/>
      <c r="AB465" s="125"/>
      <c r="AC465" s="125"/>
      <c r="AD465" s="125"/>
      <c r="AE465" s="125"/>
    </row>
    <row r="466" spans="1:31" x14ac:dyDescent="0.45">
      <c r="A466" s="125"/>
      <c r="B466" s="55" t="s">
        <v>173</v>
      </c>
      <c r="C466" s="52">
        <v>0.44245810060000001</v>
      </c>
      <c r="D466" s="125"/>
      <c r="E466" s="125"/>
      <c r="F466" s="125"/>
      <c r="G466" s="125"/>
      <c r="H466" s="125"/>
      <c r="I466" s="125"/>
      <c r="J466" s="125"/>
      <c r="K466" s="125"/>
      <c r="L466" s="125"/>
      <c r="M466" s="125"/>
      <c r="N466" s="125"/>
      <c r="O466" s="125"/>
      <c r="P466" s="125"/>
      <c r="Q466" s="125"/>
      <c r="R466" s="125"/>
      <c r="S466" s="125"/>
      <c r="T466" s="125"/>
      <c r="U466" s="125"/>
      <c r="V466" s="125"/>
      <c r="W466" s="125"/>
      <c r="X466" s="125"/>
      <c r="Y466" s="125"/>
      <c r="Z466" s="125"/>
      <c r="AA466" s="125"/>
      <c r="AB466" s="125"/>
      <c r="AC466" s="125"/>
      <c r="AD466" s="125"/>
      <c r="AE466" s="125"/>
    </row>
    <row r="467" spans="1:31" x14ac:dyDescent="0.45">
      <c r="A467" s="125"/>
      <c r="B467" s="55" t="s">
        <v>174</v>
      </c>
      <c r="C467" s="52">
        <v>0.31601123599999997</v>
      </c>
      <c r="D467" s="125"/>
      <c r="E467" s="125"/>
      <c r="F467" s="125"/>
      <c r="G467" s="125"/>
      <c r="H467" s="125"/>
      <c r="I467" s="125"/>
      <c r="J467" s="125"/>
      <c r="K467" s="125"/>
      <c r="L467" s="125"/>
      <c r="M467" s="125"/>
      <c r="N467" s="125"/>
      <c r="O467" s="125"/>
      <c r="P467" s="125"/>
      <c r="Q467" s="125"/>
      <c r="R467" s="125"/>
      <c r="S467" s="125"/>
      <c r="T467" s="125"/>
      <c r="U467" s="125"/>
      <c r="V467" s="125"/>
      <c r="W467" s="125"/>
      <c r="X467" s="125"/>
      <c r="Y467" s="125"/>
      <c r="Z467" s="125"/>
      <c r="AA467" s="125"/>
      <c r="AB467" s="125"/>
      <c r="AC467" s="125"/>
      <c r="AD467" s="125"/>
      <c r="AE467" s="125"/>
    </row>
    <row r="468" spans="1:31" x14ac:dyDescent="0.45">
      <c r="A468" s="125"/>
      <c r="B468" s="55" t="s">
        <v>175</v>
      </c>
      <c r="C468" s="52">
        <v>0.3163686382</v>
      </c>
      <c r="D468" s="125"/>
      <c r="E468" s="125"/>
      <c r="F468" s="125"/>
      <c r="G468" s="125"/>
      <c r="H468" s="125"/>
      <c r="I468" s="125"/>
      <c r="J468" s="125"/>
      <c r="K468" s="125"/>
      <c r="L468" s="125"/>
      <c r="M468" s="125"/>
      <c r="N468" s="125"/>
      <c r="O468" s="125"/>
      <c r="P468" s="125"/>
      <c r="Q468" s="125"/>
      <c r="R468" s="125"/>
      <c r="S468" s="125"/>
      <c r="T468" s="125"/>
      <c r="U468" s="125"/>
      <c r="V468" s="125"/>
      <c r="W468" s="125"/>
      <c r="X468" s="125"/>
      <c r="Y468" s="125"/>
      <c r="Z468" s="125"/>
      <c r="AA468" s="125"/>
      <c r="AB468" s="125"/>
      <c r="AC468" s="125"/>
      <c r="AD468" s="125"/>
      <c r="AE468" s="125"/>
    </row>
    <row r="469" spans="1:31" x14ac:dyDescent="0.45">
      <c r="A469" s="125"/>
      <c r="B469" s="55" t="s">
        <v>176</v>
      </c>
      <c r="C469" s="52">
        <v>0.36752136749999997</v>
      </c>
      <c r="D469" s="125"/>
      <c r="E469" s="125"/>
      <c r="F469" s="125"/>
      <c r="G469" s="125"/>
      <c r="H469" s="125"/>
      <c r="I469" s="125"/>
      <c r="J469" s="125"/>
      <c r="K469" s="125"/>
      <c r="L469" s="125"/>
      <c r="M469" s="125"/>
      <c r="N469" s="125"/>
      <c r="O469" s="125"/>
      <c r="P469" s="125"/>
      <c r="Q469" s="125"/>
      <c r="R469" s="125"/>
      <c r="S469" s="125"/>
      <c r="T469" s="125"/>
      <c r="U469" s="125"/>
      <c r="V469" s="125"/>
      <c r="W469" s="125"/>
      <c r="X469" s="125"/>
      <c r="Y469" s="125"/>
      <c r="Z469" s="125"/>
      <c r="AA469" s="125"/>
      <c r="AB469" s="125"/>
      <c r="AC469" s="125"/>
      <c r="AD469" s="125"/>
      <c r="AE469" s="125"/>
    </row>
    <row r="470" spans="1:31" x14ac:dyDescent="0.45">
      <c r="A470" s="125"/>
      <c r="B470" s="55" t="s">
        <v>177</v>
      </c>
      <c r="C470" s="52">
        <v>0.34736842109999999</v>
      </c>
      <c r="D470" s="125"/>
      <c r="E470" s="125"/>
      <c r="F470" s="125"/>
      <c r="G470" s="125"/>
      <c r="H470" s="125"/>
      <c r="I470" s="125"/>
      <c r="J470" s="125"/>
      <c r="K470" s="125"/>
      <c r="L470" s="125"/>
      <c r="M470" s="125"/>
      <c r="N470" s="125"/>
      <c r="O470" s="125"/>
      <c r="P470" s="125"/>
      <c r="Q470" s="125"/>
      <c r="R470" s="125"/>
      <c r="S470" s="125"/>
      <c r="T470" s="125"/>
      <c r="U470" s="125"/>
      <c r="V470" s="125"/>
      <c r="W470" s="125"/>
      <c r="X470" s="125"/>
      <c r="Y470" s="125"/>
      <c r="Z470" s="125"/>
      <c r="AA470" s="125"/>
      <c r="AB470" s="125"/>
      <c r="AC470" s="125"/>
      <c r="AD470" s="125"/>
      <c r="AE470" s="125"/>
    </row>
    <row r="471" spans="1:31" x14ac:dyDescent="0.45">
      <c r="A471" s="125"/>
      <c r="B471" s="55" t="s">
        <v>178</v>
      </c>
      <c r="C471" s="52">
        <v>0.33788395900000001</v>
      </c>
      <c r="D471" s="125"/>
      <c r="E471" s="125"/>
      <c r="F471" s="125"/>
      <c r="G471" s="125"/>
      <c r="H471" s="125"/>
      <c r="I471" s="125"/>
      <c r="J471" s="125"/>
      <c r="K471" s="125"/>
      <c r="L471" s="125"/>
      <c r="M471" s="125"/>
      <c r="N471" s="125"/>
      <c r="O471" s="125"/>
      <c r="P471" s="125"/>
      <c r="Q471" s="125"/>
      <c r="R471" s="125"/>
      <c r="S471" s="125"/>
      <c r="T471" s="125"/>
      <c r="U471" s="125"/>
      <c r="V471" s="125"/>
      <c r="W471" s="125"/>
      <c r="X471" s="125"/>
      <c r="Y471" s="125"/>
      <c r="Z471" s="125"/>
      <c r="AA471" s="125"/>
      <c r="AB471" s="125"/>
      <c r="AC471" s="125"/>
      <c r="AD471" s="125"/>
      <c r="AE471" s="125"/>
    </row>
    <row r="472" spans="1:31" x14ac:dyDescent="0.45">
      <c r="A472" s="125"/>
      <c r="B472" s="55" t="s">
        <v>179</v>
      </c>
      <c r="C472" s="52">
        <v>0.49222567750000001</v>
      </c>
      <c r="D472" s="125"/>
      <c r="E472" s="125"/>
      <c r="F472" s="125"/>
      <c r="G472" s="125"/>
      <c r="H472" s="125"/>
      <c r="I472" s="125"/>
      <c r="J472" s="125"/>
      <c r="K472" s="125"/>
      <c r="L472" s="125"/>
      <c r="M472" s="125"/>
      <c r="N472" s="125"/>
      <c r="O472" s="125"/>
      <c r="P472" s="125"/>
      <c r="Q472" s="125"/>
      <c r="R472" s="125"/>
      <c r="S472" s="125"/>
      <c r="T472" s="125"/>
      <c r="U472" s="125"/>
      <c r="V472" s="125"/>
      <c r="W472" s="125"/>
      <c r="X472" s="125"/>
      <c r="Y472" s="125"/>
      <c r="Z472" s="125"/>
      <c r="AA472" s="125"/>
      <c r="AB472" s="125"/>
      <c r="AC472" s="125"/>
      <c r="AD472" s="125"/>
      <c r="AE472" s="125"/>
    </row>
    <row r="473" spans="1:31" x14ac:dyDescent="0.45">
      <c r="A473" s="125"/>
      <c r="B473" s="55" t="s">
        <v>180</v>
      </c>
      <c r="C473" s="52">
        <v>0.37008547009999998</v>
      </c>
      <c r="D473" s="125"/>
      <c r="E473" s="125"/>
      <c r="F473" s="125"/>
      <c r="G473" s="125"/>
      <c r="H473" s="125"/>
      <c r="I473" s="125"/>
      <c r="J473" s="125"/>
      <c r="K473" s="125"/>
      <c r="L473" s="125"/>
      <c r="M473" s="125"/>
      <c r="N473" s="125"/>
      <c r="O473" s="125"/>
      <c r="P473" s="125"/>
      <c r="Q473" s="125"/>
      <c r="R473" s="125"/>
      <c r="S473" s="125"/>
      <c r="T473" s="125"/>
      <c r="U473" s="125"/>
      <c r="V473" s="125"/>
      <c r="W473" s="125"/>
      <c r="X473" s="125"/>
      <c r="Y473" s="125"/>
      <c r="Z473" s="125"/>
      <c r="AA473" s="125"/>
      <c r="AB473" s="125"/>
      <c r="AC473" s="125"/>
      <c r="AD473" s="125"/>
      <c r="AE473" s="125"/>
    </row>
    <row r="474" spans="1:31" x14ac:dyDescent="0.45">
      <c r="A474" s="125"/>
      <c r="B474" s="55" t="s">
        <v>181</v>
      </c>
      <c r="C474" s="52">
        <v>0.41579558649999998</v>
      </c>
      <c r="D474" s="125"/>
      <c r="E474" s="125"/>
      <c r="F474" s="125"/>
      <c r="G474" s="125"/>
      <c r="H474" s="125"/>
      <c r="I474" s="125"/>
      <c r="J474" s="125"/>
      <c r="K474" s="125"/>
      <c r="L474" s="125"/>
      <c r="M474" s="125"/>
      <c r="N474" s="125"/>
      <c r="O474" s="125"/>
      <c r="P474" s="125"/>
      <c r="Q474" s="125"/>
      <c r="R474" s="125"/>
      <c r="S474" s="125"/>
      <c r="T474" s="125"/>
      <c r="U474" s="125"/>
      <c r="V474" s="125"/>
      <c r="W474" s="125"/>
      <c r="X474" s="125"/>
      <c r="Y474" s="125"/>
      <c r="Z474" s="125"/>
      <c r="AA474" s="125"/>
      <c r="AB474" s="125"/>
      <c r="AC474" s="125"/>
      <c r="AD474" s="125"/>
      <c r="AE474" s="125"/>
    </row>
    <row r="475" spans="1:31" hidden="1" x14ac:dyDescent="0.45">
      <c r="C475" s="170"/>
    </row>
  </sheetData>
  <sheetProtection sheet="1" objects="1" scenarios="1" selectLockedCells="1"/>
  <mergeCells count="16">
    <mergeCell ref="B4:C4"/>
    <mergeCell ref="B13:C13"/>
    <mergeCell ref="B24:L24"/>
    <mergeCell ref="B89:L89"/>
    <mergeCell ref="B5:D5"/>
    <mergeCell ref="B6:E6"/>
    <mergeCell ref="B7:C7"/>
    <mergeCell ref="B9:AB9"/>
    <mergeCell ref="B26:C26"/>
    <mergeCell ref="B413:C413"/>
    <mergeCell ref="B219:L219"/>
    <mergeCell ref="B285:D285"/>
    <mergeCell ref="B349:D349"/>
    <mergeCell ref="B91:C91"/>
    <mergeCell ref="B156:C156"/>
    <mergeCell ref="B221:C22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08C93-162B-4FBE-B652-0B1BF1EC2330}">
  <sheetPr>
    <tabColor rgb="FFF9A71C"/>
  </sheetPr>
  <dimension ref="A1:X425"/>
  <sheetViews>
    <sheetView zoomScale="85" zoomScaleNormal="85" workbookViewId="0"/>
  </sheetViews>
  <sheetFormatPr defaultColWidth="0" defaultRowHeight="17.5" zeroHeight="1" x14ac:dyDescent="0.45"/>
  <cols>
    <col min="1" max="1" width="5.81640625" style="43" customWidth="1"/>
    <col min="2" max="2" width="24.453125" style="44" customWidth="1"/>
    <col min="3" max="3" width="28.26953125" style="44" customWidth="1"/>
    <col min="4" max="24" width="9" style="43" customWidth="1"/>
    <col min="25" max="16384" width="9" style="43" hidden="1"/>
  </cols>
  <sheetData>
    <row r="1" spans="1:24" x14ac:dyDescent="0.45">
      <c r="A1" s="2" t="s">
        <v>0</v>
      </c>
      <c r="B1" s="125"/>
      <c r="C1" s="125"/>
      <c r="D1" s="125"/>
      <c r="E1" s="125"/>
      <c r="F1" s="125"/>
      <c r="G1" s="125"/>
      <c r="H1" s="125"/>
      <c r="I1" s="125"/>
      <c r="J1" s="125"/>
      <c r="K1" s="125"/>
      <c r="L1" s="125"/>
      <c r="M1" s="125"/>
      <c r="N1" s="125"/>
      <c r="O1" s="125"/>
      <c r="P1" s="125"/>
      <c r="Q1" s="125"/>
      <c r="R1" s="125"/>
      <c r="S1" s="125"/>
      <c r="T1" s="125"/>
      <c r="U1" s="125"/>
      <c r="V1" s="125"/>
      <c r="W1" s="125"/>
      <c r="X1" s="125"/>
    </row>
    <row r="2" spans="1:24" x14ac:dyDescent="0.45">
      <c r="A2" s="125"/>
      <c r="B2" s="125"/>
      <c r="C2" s="125"/>
      <c r="D2" s="125"/>
      <c r="E2" s="125"/>
      <c r="F2" s="125"/>
      <c r="G2" s="125"/>
      <c r="H2" s="125"/>
      <c r="I2" s="125"/>
      <c r="J2" s="125"/>
      <c r="K2" s="125"/>
      <c r="L2" s="125"/>
      <c r="M2" s="125"/>
      <c r="N2" s="125"/>
      <c r="O2" s="125"/>
      <c r="P2" s="125"/>
      <c r="Q2" s="125"/>
      <c r="R2" s="125"/>
      <c r="S2" s="125"/>
      <c r="T2" s="125"/>
      <c r="U2" s="125"/>
      <c r="V2" s="125"/>
      <c r="W2" s="125"/>
      <c r="X2" s="125"/>
    </row>
    <row r="3" spans="1:24" x14ac:dyDescent="0.45">
      <c r="A3" s="125"/>
      <c r="B3" s="125"/>
      <c r="C3" s="125"/>
      <c r="D3" s="125"/>
      <c r="E3" s="125"/>
      <c r="F3" s="125"/>
      <c r="G3" s="125"/>
      <c r="H3" s="125"/>
      <c r="I3" s="125"/>
      <c r="J3" s="125"/>
      <c r="K3" s="125"/>
      <c r="L3" s="125"/>
      <c r="M3" s="125"/>
      <c r="N3" s="125"/>
      <c r="O3" s="125"/>
      <c r="P3" s="125"/>
      <c r="Q3" s="125"/>
      <c r="R3" s="125"/>
      <c r="S3" s="125"/>
      <c r="T3" s="125"/>
      <c r="U3" s="125"/>
      <c r="V3" s="125"/>
      <c r="W3" s="125"/>
      <c r="X3" s="125"/>
    </row>
    <row r="4" spans="1:24" ht="12.75" customHeight="1" x14ac:dyDescent="0.45">
      <c r="A4" s="171"/>
      <c r="B4" s="237"/>
      <c r="C4" s="237"/>
      <c r="D4" s="171" t="s">
        <v>1</v>
      </c>
      <c r="E4" s="171"/>
      <c r="F4" s="125"/>
      <c r="G4" s="125"/>
      <c r="H4" s="125"/>
      <c r="I4" s="125"/>
      <c r="J4" s="125"/>
      <c r="K4" s="125"/>
      <c r="L4" s="125"/>
      <c r="M4" s="125"/>
      <c r="N4" s="125"/>
      <c r="O4" s="125"/>
      <c r="P4" s="125"/>
      <c r="Q4" s="125"/>
      <c r="R4" s="125"/>
      <c r="S4" s="125"/>
      <c r="T4" s="125"/>
      <c r="U4" s="125"/>
      <c r="V4" s="125"/>
      <c r="W4" s="125"/>
      <c r="X4" s="125"/>
    </row>
    <row r="5" spans="1:24" ht="14.65" customHeight="1" x14ac:dyDescent="0.45">
      <c r="A5" s="121"/>
      <c r="B5" s="243" t="s">
        <v>2</v>
      </c>
      <c r="C5" s="243"/>
      <c r="D5" s="243"/>
      <c r="E5" s="124"/>
      <c r="F5" s="125"/>
      <c r="G5" s="125"/>
      <c r="H5" s="125"/>
      <c r="I5" s="125"/>
      <c r="J5" s="125"/>
      <c r="K5" s="125"/>
      <c r="L5" s="125"/>
      <c r="M5" s="125"/>
      <c r="N5" s="125"/>
      <c r="O5" s="125"/>
      <c r="P5" s="125"/>
      <c r="Q5" s="125"/>
      <c r="R5" s="125"/>
      <c r="S5" s="125"/>
      <c r="T5" s="125"/>
      <c r="U5" s="125"/>
      <c r="V5" s="125"/>
      <c r="W5" s="125"/>
      <c r="X5" s="125"/>
    </row>
    <row r="6" spans="1:24" ht="14.65" customHeight="1" x14ac:dyDescent="0.45">
      <c r="A6" s="121"/>
      <c r="B6" s="244" t="s">
        <v>3</v>
      </c>
      <c r="C6" s="244"/>
      <c r="D6" s="244"/>
      <c r="E6" s="244"/>
      <c r="F6" s="244"/>
      <c r="G6" s="125"/>
      <c r="H6" s="125"/>
      <c r="I6" s="125"/>
      <c r="J6" s="125"/>
      <c r="K6" s="125"/>
      <c r="L6" s="125"/>
      <c r="M6" s="125"/>
      <c r="N6" s="125"/>
      <c r="O6" s="125"/>
      <c r="P6" s="125"/>
      <c r="Q6" s="125"/>
      <c r="R6" s="125"/>
      <c r="S6" s="125"/>
      <c r="T6" s="125"/>
      <c r="U6" s="125"/>
      <c r="V6" s="125"/>
      <c r="W6" s="125"/>
      <c r="X6" s="125"/>
    </row>
    <row r="7" spans="1:24" x14ac:dyDescent="0.45">
      <c r="A7" s="122"/>
      <c r="B7" s="240" t="str">
        <f>Overview!B7</f>
        <v>Last Updated June 6, 2025</v>
      </c>
      <c r="C7" s="240"/>
      <c r="D7" s="124"/>
      <c r="E7" s="124"/>
      <c r="F7" s="125"/>
      <c r="G7" s="125"/>
      <c r="H7" s="125"/>
      <c r="I7" s="125"/>
      <c r="J7" s="125"/>
      <c r="K7" s="125"/>
      <c r="L7" s="125"/>
      <c r="M7" s="125"/>
      <c r="N7" s="125"/>
      <c r="O7" s="125"/>
      <c r="P7" s="125"/>
      <c r="Q7" s="125"/>
      <c r="R7" s="125"/>
      <c r="S7" s="125"/>
      <c r="T7" s="125"/>
      <c r="U7" s="125"/>
      <c r="V7" s="125"/>
      <c r="W7" s="125"/>
      <c r="X7" s="125"/>
    </row>
    <row r="8" spans="1:24" ht="20.149999999999999" customHeight="1" x14ac:dyDescent="0.45">
      <c r="A8" s="125"/>
      <c r="B8" s="173"/>
      <c r="C8" s="173"/>
      <c r="D8" s="125"/>
      <c r="E8" s="125"/>
      <c r="F8" s="125"/>
      <c r="G8" s="125"/>
      <c r="H8" s="125"/>
      <c r="I8" s="125"/>
      <c r="J8" s="125"/>
      <c r="K8" s="125"/>
      <c r="L8" s="125"/>
      <c r="M8" s="125"/>
      <c r="N8" s="125"/>
      <c r="O8" s="125"/>
      <c r="P8" s="125"/>
      <c r="Q8" s="125"/>
      <c r="R8" s="125"/>
      <c r="S8" s="125"/>
      <c r="T8" s="125"/>
      <c r="U8" s="125"/>
      <c r="V8" s="125"/>
      <c r="W8" s="125"/>
      <c r="X8" s="125"/>
    </row>
    <row r="9" spans="1:24" s="3" customFormat="1" ht="20.149999999999999" customHeight="1" x14ac:dyDescent="0.45">
      <c r="A9" s="118"/>
      <c r="B9" s="235" t="s">
        <v>35</v>
      </c>
      <c r="C9" s="235"/>
      <c r="D9" s="235"/>
      <c r="E9" s="235"/>
      <c r="F9" s="235"/>
      <c r="G9" s="235"/>
      <c r="H9" s="235"/>
      <c r="I9" s="235"/>
      <c r="J9" s="235"/>
      <c r="K9" s="235"/>
      <c r="L9" s="235"/>
      <c r="M9" s="235"/>
      <c r="N9" s="235"/>
      <c r="O9" s="235"/>
      <c r="P9" s="235"/>
      <c r="Q9" s="235"/>
      <c r="R9" s="235"/>
      <c r="S9" s="235"/>
      <c r="T9" s="235"/>
      <c r="U9" s="235"/>
      <c r="V9" s="235"/>
      <c r="W9" s="235"/>
      <c r="X9" s="235"/>
    </row>
    <row r="10" spans="1:24" s="3" customFormat="1" ht="20.149999999999999" customHeight="1" x14ac:dyDescent="0.45">
      <c r="A10" s="118"/>
      <c r="B10" s="235"/>
      <c r="C10" s="235"/>
      <c r="D10" s="235"/>
      <c r="E10" s="235"/>
      <c r="F10" s="235"/>
      <c r="G10" s="235"/>
      <c r="H10" s="235"/>
      <c r="I10" s="235"/>
      <c r="J10" s="235"/>
      <c r="K10" s="235"/>
      <c r="L10" s="235"/>
      <c r="M10" s="235"/>
      <c r="N10" s="235"/>
      <c r="O10" s="235"/>
      <c r="P10" s="235"/>
      <c r="Q10" s="235"/>
      <c r="R10" s="235"/>
      <c r="S10" s="235"/>
      <c r="T10" s="235"/>
      <c r="U10" s="235"/>
      <c r="V10" s="235"/>
      <c r="W10" s="235"/>
      <c r="X10" s="235"/>
    </row>
    <row r="11" spans="1:24" s="3" customFormat="1" ht="20.149999999999999" customHeight="1" x14ac:dyDescent="0.45">
      <c r="A11" s="118"/>
      <c r="B11" s="182"/>
      <c r="C11" s="182"/>
      <c r="D11" s="182"/>
      <c r="E11" s="182"/>
      <c r="F11" s="182"/>
      <c r="G11" s="182"/>
      <c r="H11" s="182"/>
      <c r="I11" s="182"/>
      <c r="J11" s="182"/>
      <c r="K11" s="118"/>
      <c r="L11" s="118"/>
      <c r="M11" s="118"/>
      <c r="N11" s="118"/>
      <c r="O11" s="118"/>
      <c r="P11" s="118"/>
      <c r="Q11" s="118"/>
      <c r="R11" s="118"/>
      <c r="S11" s="118"/>
      <c r="T11" s="118"/>
      <c r="U11" s="118"/>
      <c r="V11" s="118"/>
      <c r="W11" s="118"/>
      <c r="X11" s="118"/>
    </row>
    <row r="12" spans="1:24" s="3" customFormat="1" ht="20.149999999999999" customHeight="1" x14ac:dyDescent="0.45">
      <c r="A12" s="118"/>
      <c r="B12" s="174"/>
      <c r="C12" s="174"/>
      <c r="D12" s="125"/>
      <c r="E12" s="125"/>
      <c r="F12" s="125"/>
      <c r="G12" s="118"/>
      <c r="H12" s="118"/>
      <c r="I12" s="118"/>
      <c r="J12" s="118"/>
      <c r="K12" s="118"/>
      <c r="L12" s="118"/>
      <c r="M12" s="118"/>
      <c r="N12" s="118"/>
      <c r="O12" s="118"/>
      <c r="P12" s="118"/>
      <c r="Q12" s="118"/>
      <c r="R12" s="118"/>
      <c r="S12" s="118"/>
      <c r="T12" s="118"/>
      <c r="U12" s="118"/>
      <c r="V12" s="118"/>
      <c r="W12" s="118"/>
      <c r="X12" s="118"/>
    </row>
    <row r="13" spans="1:24" s="3" customFormat="1" ht="25.5" customHeight="1" x14ac:dyDescent="0.45">
      <c r="A13" s="118"/>
      <c r="B13" s="238" t="s">
        <v>116</v>
      </c>
      <c r="C13" s="238"/>
      <c r="D13" s="125"/>
      <c r="E13" s="125"/>
      <c r="F13" s="118"/>
      <c r="G13" s="118"/>
      <c r="H13" s="118"/>
      <c r="I13" s="118"/>
      <c r="J13" s="118"/>
      <c r="K13" s="118"/>
      <c r="L13" s="118"/>
      <c r="M13" s="118"/>
      <c r="N13" s="118"/>
      <c r="O13" s="118"/>
      <c r="P13" s="118"/>
      <c r="Q13" s="118"/>
      <c r="R13" s="118"/>
      <c r="S13" s="118"/>
      <c r="T13" s="118"/>
      <c r="U13" s="118"/>
      <c r="V13" s="118"/>
      <c r="W13" s="118"/>
      <c r="X13" s="118"/>
    </row>
    <row r="14" spans="1:24" s="3" customFormat="1" ht="150" customHeight="1" x14ac:dyDescent="0.45">
      <c r="A14" s="118"/>
      <c r="B14" s="45" t="str">
        <f>C24</f>
        <v xml:space="preserve">PIT Count Rate of People Experiencing Homelessness (Rate per 10,000 people by CoC Region) </v>
      </c>
      <c r="C14" s="45">
        <v>2024</v>
      </c>
      <c r="D14" s="125"/>
      <c r="E14" s="125"/>
      <c r="F14" s="118"/>
      <c r="G14" s="118"/>
      <c r="H14" s="118"/>
      <c r="I14" s="118"/>
      <c r="J14" s="118"/>
      <c r="K14" s="118"/>
      <c r="L14" s="118"/>
      <c r="M14" s="118"/>
      <c r="N14" s="118"/>
      <c r="O14" s="118"/>
      <c r="P14" s="118"/>
      <c r="Q14" s="118"/>
      <c r="R14" s="118"/>
      <c r="S14" s="118"/>
      <c r="T14" s="118"/>
      <c r="U14" s="118"/>
      <c r="V14" s="118"/>
      <c r="W14" s="118"/>
      <c r="X14" s="118"/>
    </row>
    <row r="15" spans="1:24" s="3" customFormat="1" ht="150" customHeight="1" x14ac:dyDescent="0.45">
      <c r="A15" s="118"/>
      <c r="B15" s="45" t="s">
        <v>55</v>
      </c>
      <c r="C15" s="45" t="s">
        <v>187</v>
      </c>
      <c r="D15" s="125"/>
      <c r="E15" s="125"/>
      <c r="F15" s="118"/>
      <c r="G15" s="118"/>
      <c r="H15" s="118"/>
      <c r="I15" s="118"/>
      <c r="J15" s="118"/>
      <c r="K15" s="118"/>
      <c r="L15" s="118"/>
      <c r="M15" s="118"/>
      <c r="N15" s="118"/>
      <c r="O15" s="118"/>
      <c r="P15" s="118"/>
      <c r="Q15" s="118"/>
      <c r="R15" s="118"/>
      <c r="S15" s="118"/>
      <c r="T15" s="118"/>
      <c r="U15" s="118"/>
      <c r="V15" s="118"/>
      <c r="W15" s="118"/>
      <c r="X15" s="118"/>
    </row>
    <row r="16" spans="1:24" s="3" customFormat="1" ht="150" customHeight="1" x14ac:dyDescent="0.45">
      <c r="A16" s="118"/>
      <c r="B16" s="45" t="str">
        <f>C156</f>
        <v>PIT Count Rate of People Experiencing Homelessness with Severe Mental Illness (SMI) (Rate per 10,000 people by CoC Region)</v>
      </c>
      <c r="C16" s="45">
        <v>2024</v>
      </c>
      <c r="D16" s="125"/>
      <c r="E16" s="125"/>
      <c r="F16" s="118"/>
      <c r="G16" s="118"/>
      <c r="H16" s="118"/>
      <c r="I16" s="118"/>
      <c r="J16" s="118"/>
      <c r="K16" s="118"/>
      <c r="L16" s="118"/>
      <c r="M16" s="118"/>
      <c r="N16" s="118"/>
      <c r="O16" s="118"/>
      <c r="P16" s="118"/>
      <c r="Q16" s="118"/>
      <c r="R16" s="118"/>
      <c r="S16" s="118"/>
      <c r="T16" s="118"/>
      <c r="U16" s="118"/>
      <c r="V16" s="118"/>
      <c r="W16" s="118"/>
      <c r="X16" s="118"/>
    </row>
    <row r="17" spans="1:24" s="3" customFormat="1" ht="150" customHeight="1" x14ac:dyDescent="0.45">
      <c r="A17" s="118"/>
      <c r="B17" s="45" t="str">
        <f>C220</f>
        <v xml:space="preserve">PIT Count Rate of People Experiencing Homelessness with Substance Use Disorder (SUD) (Rate per 10,000 people by CoC Region) </v>
      </c>
      <c r="C17" s="45">
        <v>2024</v>
      </c>
      <c r="D17" s="125"/>
      <c r="E17" s="125"/>
      <c r="F17" s="118"/>
      <c r="G17" s="118"/>
      <c r="H17" s="118"/>
      <c r="I17" s="118"/>
      <c r="J17" s="118"/>
      <c r="K17" s="118"/>
      <c r="L17" s="118"/>
      <c r="M17" s="118"/>
      <c r="N17" s="118"/>
      <c r="O17" s="118"/>
      <c r="P17" s="118"/>
      <c r="Q17" s="118"/>
      <c r="R17" s="118"/>
      <c r="S17" s="118"/>
      <c r="T17" s="118"/>
      <c r="U17" s="118"/>
      <c r="V17" s="118"/>
      <c r="W17" s="118"/>
      <c r="X17" s="118"/>
    </row>
    <row r="18" spans="1:24" s="3" customFormat="1" ht="150" customHeight="1" x14ac:dyDescent="0.45">
      <c r="A18" s="118"/>
      <c r="B18" s="45" t="str">
        <f>C284</f>
        <v>Rate of People Experiencing Homelessness Who Accessed Services from a Continuum of Care (CoC) (Rate per 10,000 people by CoC Region)</v>
      </c>
      <c r="C18" s="45">
        <v>2023</v>
      </c>
      <c r="D18" s="125"/>
      <c r="E18" s="125"/>
      <c r="F18" s="118"/>
      <c r="G18" s="118"/>
      <c r="H18" s="118"/>
      <c r="I18" s="118"/>
      <c r="J18" s="118"/>
      <c r="K18" s="118"/>
      <c r="L18" s="118"/>
      <c r="M18" s="118"/>
      <c r="N18" s="118"/>
      <c r="O18" s="118"/>
      <c r="P18" s="118"/>
      <c r="Q18" s="118"/>
      <c r="R18" s="118"/>
      <c r="S18" s="118"/>
      <c r="T18" s="118"/>
      <c r="U18" s="118"/>
      <c r="V18" s="118"/>
      <c r="W18" s="118"/>
      <c r="X18" s="118"/>
    </row>
    <row r="19" spans="1:24" s="3" customFormat="1" x14ac:dyDescent="0.45">
      <c r="A19" s="118"/>
      <c r="B19" s="175"/>
      <c r="C19" s="175"/>
      <c r="D19" s="125"/>
      <c r="E19" s="125"/>
      <c r="F19" s="125"/>
      <c r="G19" s="118"/>
      <c r="H19" s="118"/>
      <c r="I19" s="118"/>
      <c r="J19" s="118"/>
      <c r="K19" s="118"/>
      <c r="L19" s="118"/>
      <c r="M19" s="118"/>
      <c r="N19" s="118"/>
      <c r="O19" s="118"/>
      <c r="P19" s="118"/>
      <c r="Q19" s="118"/>
      <c r="R19" s="118"/>
      <c r="S19" s="118"/>
      <c r="T19" s="118"/>
      <c r="U19" s="118"/>
      <c r="V19" s="118"/>
      <c r="W19" s="118"/>
      <c r="X19" s="118"/>
    </row>
    <row r="20" spans="1:24" x14ac:dyDescent="0.45">
      <c r="A20" s="125"/>
      <c r="B20" s="173"/>
      <c r="C20" s="173"/>
      <c r="D20" s="125"/>
      <c r="E20" s="125"/>
      <c r="F20" s="125"/>
      <c r="G20" s="125"/>
      <c r="H20" s="125"/>
      <c r="I20" s="125"/>
      <c r="J20" s="125"/>
      <c r="K20" s="125"/>
      <c r="L20" s="125"/>
      <c r="M20" s="125"/>
      <c r="N20" s="125"/>
      <c r="O20" s="125"/>
      <c r="P20" s="125"/>
      <c r="Q20" s="125"/>
      <c r="R20" s="125"/>
      <c r="S20" s="125"/>
      <c r="T20" s="125"/>
      <c r="U20" s="125"/>
      <c r="V20" s="125"/>
      <c r="W20" s="125"/>
      <c r="X20" s="125"/>
    </row>
    <row r="21" spans="1:24" x14ac:dyDescent="0.45">
      <c r="A21" s="125"/>
      <c r="B21" s="173"/>
      <c r="C21" s="173"/>
      <c r="D21" s="125"/>
      <c r="E21" s="125"/>
      <c r="F21" s="125"/>
      <c r="G21" s="125"/>
      <c r="H21" s="125"/>
      <c r="I21" s="125"/>
      <c r="J21" s="125"/>
      <c r="K21" s="125"/>
      <c r="L21" s="125"/>
      <c r="M21" s="125"/>
      <c r="N21" s="125"/>
      <c r="O21" s="125"/>
      <c r="P21" s="125"/>
      <c r="Q21" s="125"/>
      <c r="R21" s="125"/>
      <c r="S21" s="125"/>
      <c r="T21" s="125"/>
      <c r="U21" s="125"/>
      <c r="V21" s="125"/>
      <c r="W21" s="125"/>
      <c r="X21" s="125"/>
    </row>
    <row r="22" spans="1:24" x14ac:dyDescent="0.45">
      <c r="A22" s="125"/>
      <c r="B22" s="173"/>
      <c r="C22" s="173"/>
      <c r="D22" s="125"/>
      <c r="E22" s="125"/>
      <c r="F22" s="125"/>
      <c r="G22" s="125"/>
      <c r="H22" s="125"/>
      <c r="I22" s="125"/>
      <c r="J22" s="125"/>
      <c r="K22" s="125"/>
      <c r="L22" s="125"/>
      <c r="M22" s="125"/>
      <c r="N22" s="125"/>
      <c r="O22" s="125"/>
      <c r="P22" s="125"/>
      <c r="Q22" s="125"/>
      <c r="R22" s="125"/>
      <c r="S22" s="125"/>
      <c r="T22" s="125"/>
      <c r="U22" s="125"/>
      <c r="V22" s="125"/>
      <c r="W22" s="125"/>
      <c r="X22" s="125"/>
    </row>
    <row r="23" spans="1:24" ht="20.25" customHeight="1" x14ac:dyDescent="0.45">
      <c r="A23" s="125"/>
      <c r="B23" s="242" t="s">
        <v>123</v>
      </c>
      <c r="C23" s="242"/>
      <c r="D23" s="125"/>
      <c r="E23" s="125"/>
      <c r="F23" s="125"/>
      <c r="G23" s="125"/>
      <c r="H23" s="125"/>
      <c r="I23" s="125"/>
      <c r="J23" s="125"/>
      <c r="K23" s="125"/>
      <c r="L23" s="125"/>
      <c r="M23" s="125"/>
      <c r="N23" s="125"/>
      <c r="O23" s="125"/>
      <c r="P23" s="125"/>
      <c r="Q23" s="125"/>
      <c r="R23" s="125"/>
      <c r="S23" s="125"/>
      <c r="T23" s="125"/>
      <c r="U23" s="125"/>
      <c r="V23" s="125"/>
      <c r="W23" s="125"/>
      <c r="X23" s="125"/>
    </row>
    <row r="24" spans="1:24" ht="134.25" customHeight="1" x14ac:dyDescent="0.45">
      <c r="A24" s="125"/>
      <c r="B24" s="46" t="s">
        <v>37</v>
      </c>
      <c r="C24" s="113" t="s">
        <v>188</v>
      </c>
      <c r="D24" s="125"/>
      <c r="E24" s="125"/>
      <c r="F24" s="125"/>
      <c r="G24" s="125"/>
      <c r="H24" s="125"/>
      <c r="I24" s="125"/>
      <c r="J24" s="125"/>
      <c r="K24" s="125"/>
      <c r="L24" s="125"/>
      <c r="M24" s="125"/>
      <c r="N24" s="125"/>
      <c r="O24" s="125"/>
      <c r="P24" s="125"/>
      <c r="Q24" s="125"/>
      <c r="R24" s="125"/>
      <c r="S24" s="125"/>
      <c r="T24" s="125"/>
      <c r="U24" s="125"/>
      <c r="V24" s="125"/>
      <c r="W24" s="125"/>
      <c r="X24" s="125"/>
    </row>
    <row r="25" spans="1:24" x14ac:dyDescent="0.45">
      <c r="A25" s="125"/>
      <c r="B25" s="53" t="s">
        <v>44</v>
      </c>
      <c r="C25" s="59">
        <v>48.015673886178362</v>
      </c>
      <c r="D25" s="125"/>
      <c r="E25" s="125"/>
      <c r="F25" s="125"/>
      <c r="G25" s="125"/>
      <c r="H25" s="125"/>
      <c r="I25" s="125"/>
      <c r="J25" s="125"/>
      <c r="K25" s="125"/>
      <c r="L25" s="125"/>
      <c r="M25" s="125"/>
      <c r="N25" s="125"/>
      <c r="O25" s="125"/>
      <c r="P25" s="125"/>
      <c r="Q25" s="125"/>
      <c r="R25" s="125"/>
      <c r="S25" s="125"/>
      <c r="T25" s="125"/>
      <c r="U25" s="125"/>
      <c r="V25" s="125"/>
      <c r="W25" s="125"/>
      <c r="X25" s="125"/>
    </row>
    <row r="26" spans="1:24" x14ac:dyDescent="0.45">
      <c r="A26" s="125"/>
      <c r="B26" s="54" t="s">
        <v>124</v>
      </c>
      <c r="C26" s="60">
        <v>42.712565293093441</v>
      </c>
      <c r="D26" s="125"/>
      <c r="E26" s="125"/>
      <c r="F26" s="125"/>
      <c r="G26" s="125"/>
      <c r="H26" s="125"/>
      <c r="I26" s="125"/>
      <c r="J26" s="125"/>
      <c r="K26" s="125"/>
      <c r="L26" s="125"/>
      <c r="M26" s="125"/>
      <c r="N26" s="125"/>
      <c r="O26" s="125"/>
      <c r="P26" s="125"/>
      <c r="Q26" s="125"/>
      <c r="R26" s="125"/>
      <c r="S26" s="125"/>
      <c r="T26" s="125"/>
      <c r="U26" s="125"/>
      <c r="V26" s="125"/>
      <c r="W26" s="125"/>
      <c r="X26" s="125"/>
    </row>
    <row r="27" spans="1:24" x14ac:dyDescent="0.45">
      <c r="A27" s="125"/>
      <c r="B27" s="55" t="s">
        <v>38</v>
      </c>
      <c r="C27" s="96">
        <v>58.254653591322338</v>
      </c>
      <c r="D27" s="125"/>
      <c r="E27" s="125"/>
      <c r="F27" s="125"/>
      <c r="G27" s="125"/>
      <c r="H27" s="125"/>
      <c r="I27" s="125"/>
      <c r="J27" s="125"/>
      <c r="K27" s="125"/>
      <c r="L27" s="125"/>
      <c r="M27" s="125"/>
      <c r="N27" s="125"/>
      <c r="O27" s="125"/>
      <c r="P27" s="125"/>
      <c r="Q27" s="125"/>
      <c r="R27" s="125"/>
      <c r="S27" s="125"/>
      <c r="T27" s="125"/>
      <c r="U27" s="125"/>
      <c r="V27" s="125"/>
      <c r="W27" s="125"/>
      <c r="X27" s="125"/>
    </row>
    <row r="28" spans="1:24" x14ac:dyDescent="0.45">
      <c r="A28" s="125"/>
      <c r="B28" s="55" t="s">
        <v>125</v>
      </c>
      <c r="C28" s="96">
        <v>32.382232541088776</v>
      </c>
      <c r="D28" s="125"/>
      <c r="E28" s="125"/>
      <c r="F28" s="125"/>
      <c r="G28" s="125"/>
      <c r="H28" s="125"/>
      <c r="I28" s="125"/>
      <c r="J28" s="125"/>
      <c r="K28" s="125"/>
      <c r="L28" s="125"/>
      <c r="M28" s="125"/>
      <c r="N28" s="125"/>
      <c r="O28" s="125"/>
      <c r="P28" s="125"/>
      <c r="Q28" s="125"/>
      <c r="R28" s="125"/>
      <c r="S28" s="125"/>
      <c r="T28" s="125"/>
      <c r="U28" s="125"/>
      <c r="V28" s="125"/>
      <c r="W28" s="125"/>
      <c r="X28" s="125"/>
    </row>
    <row r="29" spans="1:24" x14ac:dyDescent="0.45">
      <c r="A29" s="125"/>
      <c r="B29" s="55" t="s">
        <v>126</v>
      </c>
      <c r="C29" s="96">
        <v>45.078652530736868</v>
      </c>
      <c r="D29" s="125"/>
      <c r="E29" s="125"/>
      <c r="F29" s="125"/>
      <c r="G29" s="125"/>
      <c r="H29" s="125"/>
      <c r="I29" s="125"/>
      <c r="J29" s="125"/>
      <c r="K29" s="125"/>
      <c r="L29" s="125"/>
      <c r="M29" s="125"/>
      <c r="N29" s="125"/>
      <c r="O29" s="125"/>
      <c r="P29" s="125"/>
      <c r="Q29" s="125"/>
      <c r="R29" s="125"/>
      <c r="S29" s="125"/>
      <c r="T29" s="125"/>
      <c r="U29" s="125"/>
      <c r="V29" s="125"/>
      <c r="W29" s="125"/>
      <c r="X29" s="125"/>
    </row>
    <row r="30" spans="1:24" x14ac:dyDescent="0.45">
      <c r="A30" s="125"/>
      <c r="B30" s="55" t="s">
        <v>127</v>
      </c>
      <c r="C30" s="96">
        <v>66.659587202903865</v>
      </c>
      <c r="D30" s="125"/>
      <c r="E30" s="125"/>
      <c r="F30" s="125"/>
      <c r="G30" s="125"/>
      <c r="H30" s="125"/>
      <c r="I30" s="125"/>
      <c r="J30" s="125"/>
      <c r="K30" s="125"/>
      <c r="L30" s="125"/>
      <c r="M30" s="125"/>
      <c r="N30" s="125"/>
      <c r="O30" s="125"/>
      <c r="P30" s="125"/>
      <c r="Q30" s="125"/>
      <c r="R30" s="125"/>
      <c r="S30" s="125"/>
      <c r="T30" s="125"/>
      <c r="U30" s="125"/>
      <c r="V30" s="125"/>
      <c r="W30" s="125"/>
      <c r="X30" s="125"/>
    </row>
    <row r="31" spans="1:24" x14ac:dyDescent="0.45">
      <c r="A31" s="125"/>
      <c r="B31" s="55" t="s">
        <v>128</v>
      </c>
      <c r="C31" s="96">
        <v>45.078652530736868</v>
      </c>
      <c r="D31" s="125"/>
      <c r="E31" s="125"/>
      <c r="F31" s="125"/>
      <c r="G31" s="125"/>
      <c r="H31" s="125"/>
      <c r="I31" s="125"/>
      <c r="J31" s="125"/>
      <c r="K31" s="125"/>
      <c r="L31" s="125"/>
      <c r="M31" s="125"/>
      <c r="N31" s="125"/>
      <c r="O31" s="125"/>
      <c r="P31" s="125"/>
      <c r="Q31" s="125"/>
      <c r="R31" s="125"/>
      <c r="S31" s="125"/>
      <c r="T31" s="125"/>
      <c r="U31" s="125"/>
      <c r="V31" s="125"/>
      <c r="W31" s="125"/>
      <c r="X31" s="125"/>
    </row>
    <row r="32" spans="1:24" x14ac:dyDescent="0.45">
      <c r="A32" s="125"/>
      <c r="B32" s="55" t="s">
        <v>129</v>
      </c>
      <c r="C32" s="96">
        <v>37.669360228446443</v>
      </c>
      <c r="D32" s="125"/>
      <c r="E32" s="125"/>
      <c r="F32" s="125"/>
      <c r="G32" s="125"/>
      <c r="H32" s="125"/>
      <c r="I32" s="125"/>
      <c r="J32" s="125"/>
      <c r="K32" s="125"/>
      <c r="L32" s="125"/>
      <c r="M32" s="125"/>
      <c r="N32" s="125"/>
      <c r="O32" s="125"/>
      <c r="P32" s="125"/>
      <c r="Q32" s="125"/>
      <c r="R32" s="125"/>
      <c r="S32" s="125"/>
      <c r="T32" s="125"/>
      <c r="U32" s="125"/>
      <c r="V32" s="125"/>
      <c r="W32" s="125"/>
      <c r="X32" s="125"/>
    </row>
    <row r="33" spans="1:24" x14ac:dyDescent="0.45">
      <c r="A33" s="125"/>
      <c r="B33" s="55" t="s">
        <v>130</v>
      </c>
      <c r="C33" s="96">
        <v>24.614185840133327</v>
      </c>
      <c r="D33" s="125"/>
      <c r="E33" s="125"/>
      <c r="F33" s="125"/>
      <c r="G33" s="125"/>
      <c r="H33" s="125"/>
      <c r="I33" s="125"/>
      <c r="J33" s="125"/>
      <c r="K33" s="125"/>
      <c r="L33" s="125"/>
      <c r="M33" s="125"/>
      <c r="N33" s="125"/>
      <c r="O33" s="125"/>
      <c r="P33" s="125"/>
      <c r="Q33" s="125"/>
      <c r="R33" s="125"/>
      <c r="S33" s="125"/>
      <c r="T33" s="125"/>
      <c r="U33" s="125"/>
      <c r="V33" s="125"/>
      <c r="W33" s="125"/>
      <c r="X33" s="125"/>
    </row>
    <row r="34" spans="1:24" x14ac:dyDescent="0.45">
      <c r="A34" s="125"/>
      <c r="B34" s="55" t="s">
        <v>131</v>
      </c>
      <c r="C34" s="96">
        <v>77.660619217449735</v>
      </c>
      <c r="D34" s="125"/>
      <c r="E34" s="125"/>
      <c r="F34" s="125"/>
      <c r="G34" s="125"/>
      <c r="H34" s="125"/>
      <c r="I34" s="125"/>
      <c r="J34" s="125"/>
      <c r="K34" s="125"/>
      <c r="L34" s="125"/>
      <c r="M34" s="125"/>
      <c r="N34" s="125"/>
      <c r="O34" s="125"/>
      <c r="P34" s="125"/>
      <c r="Q34" s="125"/>
      <c r="R34" s="125"/>
      <c r="S34" s="125"/>
      <c r="T34" s="125"/>
      <c r="U34" s="125"/>
      <c r="V34" s="125"/>
      <c r="W34" s="125"/>
      <c r="X34" s="125"/>
    </row>
    <row r="35" spans="1:24" x14ac:dyDescent="0.45">
      <c r="A35" s="125"/>
      <c r="B35" s="55" t="s">
        <v>132</v>
      </c>
      <c r="C35" s="96">
        <v>14.775121608615352</v>
      </c>
      <c r="D35" s="125"/>
      <c r="E35" s="125"/>
      <c r="F35" s="125"/>
      <c r="G35" s="125"/>
      <c r="H35" s="125"/>
      <c r="I35" s="125"/>
      <c r="J35" s="125"/>
      <c r="K35" s="125"/>
      <c r="L35" s="125"/>
      <c r="M35" s="125"/>
      <c r="N35" s="125"/>
      <c r="O35" s="125"/>
      <c r="P35" s="125"/>
      <c r="Q35" s="125"/>
      <c r="R35" s="125"/>
      <c r="S35" s="125"/>
      <c r="T35" s="125"/>
      <c r="U35" s="125"/>
      <c r="V35" s="125"/>
      <c r="W35" s="125"/>
      <c r="X35" s="125"/>
    </row>
    <row r="36" spans="1:24" x14ac:dyDescent="0.45">
      <c r="A36" s="125"/>
      <c r="B36" s="55" t="s">
        <v>133</v>
      </c>
      <c r="C36" s="96">
        <v>36.482432501144046</v>
      </c>
      <c r="D36" s="125"/>
      <c r="E36" s="125"/>
      <c r="F36" s="125"/>
      <c r="G36" s="125"/>
      <c r="H36" s="125"/>
      <c r="I36" s="125"/>
      <c r="J36" s="125"/>
      <c r="K36" s="125"/>
      <c r="L36" s="125"/>
      <c r="M36" s="125"/>
      <c r="N36" s="125"/>
      <c r="O36" s="125"/>
      <c r="P36" s="125"/>
      <c r="Q36" s="125"/>
      <c r="R36" s="125"/>
      <c r="S36" s="125"/>
      <c r="T36" s="125"/>
      <c r="U36" s="125"/>
      <c r="V36" s="125"/>
      <c r="W36" s="125"/>
      <c r="X36" s="125"/>
    </row>
    <row r="37" spans="1:24" x14ac:dyDescent="0.45">
      <c r="A37" s="125"/>
      <c r="B37" s="55" t="s">
        <v>134</v>
      </c>
      <c r="C37" s="96">
        <v>37.669360228446443</v>
      </c>
      <c r="D37" s="125"/>
      <c r="E37" s="125"/>
      <c r="F37" s="125"/>
      <c r="G37" s="125"/>
      <c r="H37" s="125"/>
      <c r="I37" s="125"/>
      <c r="J37" s="125"/>
      <c r="K37" s="125"/>
      <c r="L37" s="125"/>
      <c r="M37" s="125"/>
      <c r="N37" s="125"/>
      <c r="O37" s="125"/>
      <c r="P37" s="125"/>
      <c r="Q37" s="125"/>
      <c r="R37" s="125"/>
      <c r="S37" s="125"/>
      <c r="T37" s="125"/>
      <c r="U37" s="125"/>
      <c r="V37" s="125"/>
      <c r="W37" s="125"/>
      <c r="X37" s="125"/>
    </row>
    <row r="38" spans="1:24" x14ac:dyDescent="0.45">
      <c r="A38" s="125"/>
      <c r="B38" s="55" t="s">
        <v>135</v>
      </c>
      <c r="C38" s="96">
        <v>117.4012016270478</v>
      </c>
      <c r="D38" s="125"/>
      <c r="E38" s="125"/>
      <c r="F38" s="125"/>
      <c r="G38" s="125"/>
      <c r="H38" s="125"/>
      <c r="I38" s="125"/>
      <c r="J38" s="125"/>
      <c r="K38" s="125"/>
      <c r="L38" s="125"/>
      <c r="M38" s="125"/>
      <c r="N38" s="125"/>
      <c r="O38" s="125"/>
      <c r="P38" s="125"/>
      <c r="Q38" s="125"/>
      <c r="R38" s="125"/>
      <c r="S38" s="125"/>
      <c r="T38" s="125"/>
      <c r="U38" s="125"/>
      <c r="V38" s="125"/>
      <c r="W38" s="125"/>
      <c r="X38" s="125"/>
    </row>
    <row r="39" spans="1:24" x14ac:dyDescent="0.45">
      <c r="A39" s="125"/>
      <c r="B39" s="55" t="s">
        <v>136</v>
      </c>
      <c r="C39" s="96">
        <v>84.218991717721181</v>
      </c>
      <c r="D39" s="125"/>
      <c r="E39" s="125"/>
      <c r="F39" s="125"/>
      <c r="G39" s="125"/>
      <c r="H39" s="125"/>
      <c r="I39" s="125"/>
      <c r="J39" s="125"/>
      <c r="K39" s="125"/>
      <c r="L39" s="125"/>
      <c r="M39" s="125"/>
      <c r="N39" s="125"/>
      <c r="O39" s="125"/>
      <c r="P39" s="125"/>
      <c r="Q39" s="125"/>
      <c r="R39" s="125"/>
      <c r="S39" s="125"/>
      <c r="T39" s="125"/>
      <c r="U39" s="125"/>
      <c r="V39" s="125"/>
      <c r="W39" s="125"/>
      <c r="X39" s="125"/>
    </row>
    <row r="40" spans="1:24" x14ac:dyDescent="0.45">
      <c r="A40" s="125"/>
      <c r="B40" s="55" t="s">
        <v>137</v>
      </c>
      <c r="C40" s="96">
        <v>32.382232541088776</v>
      </c>
      <c r="D40" s="125"/>
      <c r="E40" s="125"/>
      <c r="F40" s="125"/>
      <c r="G40" s="125"/>
      <c r="H40" s="125"/>
      <c r="I40" s="125"/>
      <c r="J40" s="125"/>
      <c r="K40" s="125"/>
      <c r="L40" s="125"/>
      <c r="M40" s="125"/>
      <c r="N40" s="125"/>
      <c r="O40" s="125"/>
      <c r="P40" s="125"/>
      <c r="Q40" s="125"/>
      <c r="R40" s="125"/>
      <c r="S40" s="125"/>
      <c r="T40" s="125"/>
      <c r="U40" s="125"/>
      <c r="V40" s="125"/>
      <c r="W40" s="125"/>
      <c r="X40" s="125"/>
    </row>
    <row r="41" spans="1:24" x14ac:dyDescent="0.45">
      <c r="A41" s="125"/>
      <c r="B41" s="55" t="s">
        <v>138</v>
      </c>
      <c r="C41" s="96">
        <v>29.207064848657286</v>
      </c>
      <c r="D41" s="125"/>
      <c r="E41" s="125"/>
      <c r="F41" s="125"/>
      <c r="G41" s="125"/>
      <c r="H41" s="125"/>
      <c r="I41" s="125"/>
      <c r="J41" s="125"/>
      <c r="K41" s="125"/>
      <c r="L41" s="125"/>
      <c r="M41" s="125"/>
      <c r="N41" s="125"/>
      <c r="O41" s="125"/>
      <c r="P41" s="125"/>
      <c r="Q41" s="125"/>
      <c r="R41" s="125"/>
      <c r="S41" s="125"/>
      <c r="T41" s="125"/>
      <c r="U41" s="125"/>
      <c r="V41" s="125"/>
      <c r="W41" s="125"/>
      <c r="X41" s="125"/>
    </row>
    <row r="42" spans="1:24" x14ac:dyDescent="0.45">
      <c r="A42" s="125"/>
      <c r="B42" s="55" t="s">
        <v>139</v>
      </c>
      <c r="C42" s="96">
        <v>26.449418650636719</v>
      </c>
      <c r="D42" s="125"/>
      <c r="E42" s="125"/>
      <c r="F42" s="125"/>
      <c r="G42" s="125"/>
      <c r="H42" s="125"/>
      <c r="I42" s="125"/>
      <c r="J42" s="125"/>
      <c r="K42" s="125"/>
      <c r="L42" s="125"/>
      <c r="M42" s="125"/>
      <c r="N42" s="125"/>
      <c r="O42" s="125"/>
      <c r="P42" s="125"/>
      <c r="Q42" s="125"/>
      <c r="R42" s="125"/>
      <c r="S42" s="125"/>
      <c r="T42" s="125"/>
      <c r="U42" s="125"/>
      <c r="V42" s="125"/>
      <c r="W42" s="125"/>
      <c r="X42" s="125"/>
    </row>
    <row r="43" spans="1:24" x14ac:dyDescent="0.45">
      <c r="A43" s="125"/>
      <c r="B43" s="55" t="s">
        <v>140</v>
      </c>
      <c r="C43" s="96">
        <v>88.983175697575064</v>
      </c>
      <c r="D43" s="125"/>
      <c r="E43" s="125"/>
      <c r="F43" s="125"/>
      <c r="G43" s="125"/>
      <c r="H43" s="125"/>
      <c r="I43" s="125"/>
      <c r="J43" s="125"/>
      <c r="K43" s="125"/>
      <c r="L43" s="125"/>
      <c r="M43" s="125"/>
      <c r="N43" s="125"/>
      <c r="O43" s="125"/>
      <c r="P43" s="125"/>
      <c r="Q43" s="125"/>
      <c r="R43" s="125"/>
      <c r="S43" s="125"/>
      <c r="T43" s="125"/>
      <c r="U43" s="125"/>
      <c r="V43" s="125"/>
      <c r="W43" s="125"/>
      <c r="X43" s="125"/>
    </row>
    <row r="44" spans="1:24" x14ac:dyDescent="0.45">
      <c r="A44" s="125"/>
      <c r="B44" s="55" t="s">
        <v>141</v>
      </c>
      <c r="C44" s="96">
        <v>77.660619217449735</v>
      </c>
      <c r="D44" s="125"/>
      <c r="E44" s="125"/>
      <c r="F44" s="125"/>
      <c r="G44" s="125"/>
      <c r="H44" s="125"/>
      <c r="I44" s="125"/>
      <c r="J44" s="125"/>
      <c r="K44" s="125"/>
      <c r="L44" s="125"/>
      <c r="M44" s="125"/>
      <c r="N44" s="125"/>
      <c r="O44" s="125"/>
      <c r="P44" s="125"/>
      <c r="Q44" s="125"/>
      <c r="R44" s="125"/>
      <c r="S44" s="125"/>
      <c r="T44" s="125"/>
      <c r="U44" s="125"/>
      <c r="V44" s="125"/>
      <c r="W44" s="125"/>
      <c r="X44" s="125"/>
    </row>
    <row r="45" spans="1:24" x14ac:dyDescent="0.45">
      <c r="A45" s="125"/>
      <c r="B45" s="55" t="s">
        <v>142</v>
      </c>
      <c r="C45" s="96">
        <v>77.931606498577878</v>
      </c>
      <c r="D45" s="125"/>
      <c r="E45" s="125"/>
      <c r="F45" s="125"/>
      <c r="G45" s="125"/>
      <c r="H45" s="125"/>
      <c r="I45" s="125"/>
      <c r="J45" s="125"/>
      <c r="K45" s="125"/>
      <c r="L45" s="125"/>
      <c r="M45" s="125"/>
      <c r="N45" s="125"/>
      <c r="O45" s="125"/>
      <c r="P45" s="125"/>
      <c r="Q45" s="125"/>
      <c r="R45" s="125"/>
      <c r="S45" s="125"/>
      <c r="T45" s="125"/>
      <c r="U45" s="125"/>
      <c r="V45" s="125"/>
      <c r="W45" s="125"/>
      <c r="X45" s="125"/>
    </row>
    <row r="46" spans="1:24" x14ac:dyDescent="0.45">
      <c r="A46" s="125"/>
      <c r="B46" s="55" t="s">
        <v>143</v>
      </c>
      <c r="C46" s="96">
        <v>36.482432501144046</v>
      </c>
      <c r="D46" s="125"/>
      <c r="E46" s="125"/>
      <c r="F46" s="125"/>
      <c r="G46" s="125"/>
      <c r="H46" s="125"/>
      <c r="I46" s="125"/>
      <c r="J46" s="125"/>
      <c r="K46" s="125"/>
      <c r="L46" s="125"/>
      <c r="M46" s="125"/>
      <c r="N46" s="125"/>
      <c r="O46" s="125"/>
      <c r="P46" s="125"/>
      <c r="Q46" s="125"/>
      <c r="R46" s="125"/>
      <c r="S46" s="125"/>
      <c r="T46" s="125"/>
      <c r="U46" s="125"/>
      <c r="V46" s="125"/>
      <c r="W46" s="125"/>
      <c r="X46" s="125"/>
    </row>
    <row r="47" spans="1:24" x14ac:dyDescent="0.45">
      <c r="A47" s="125"/>
      <c r="B47" s="55" t="s">
        <v>144</v>
      </c>
      <c r="C47" s="96">
        <v>42.84473304586745</v>
      </c>
      <c r="D47" s="125"/>
      <c r="E47" s="125"/>
      <c r="F47" s="125"/>
      <c r="G47" s="125"/>
      <c r="H47" s="125"/>
      <c r="I47" s="125"/>
      <c r="J47" s="125"/>
      <c r="K47" s="125"/>
      <c r="L47" s="125"/>
      <c r="M47" s="125"/>
      <c r="N47" s="125"/>
      <c r="O47" s="125"/>
      <c r="P47" s="125"/>
      <c r="Q47" s="125"/>
      <c r="R47" s="125"/>
      <c r="S47" s="125"/>
      <c r="T47" s="125"/>
      <c r="U47" s="125"/>
      <c r="V47" s="125"/>
      <c r="W47" s="125"/>
      <c r="X47" s="125"/>
    </row>
    <row r="48" spans="1:24" x14ac:dyDescent="0.45">
      <c r="A48" s="125"/>
      <c r="B48" s="55" t="s">
        <v>145</v>
      </c>
      <c r="C48" s="96">
        <v>45.078652530736868</v>
      </c>
      <c r="D48" s="125"/>
      <c r="E48" s="125"/>
      <c r="F48" s="125"/>
      <c r="G48" s="125"/>
      <c r="H48" s="125"/>
      <c r="I48" s="125"/>
      <c r="J48" s="125"/>
      <c r="K48" s="125"/>
      <c r="L48" s="125"/>
      <c r="M48" s="125"/>
      <c r="N48" s="125"/>
      <c r="O48" s="125"/>
      <c r="P48" s="125"/>
      <c r="Q48" s="125"/>
      <c r="R48" s="125"/>
      <c r="S48" s="125"/>
      <c r="T48" s="125"/>
      <c r="U48" s="125"/>
      <c r="V48" s="125"/>
      <c r="W48" s="125"/>
      <c r="X48" s="125"/>
    </row>
    <row r="49" spans="1:24" x14ac:dyDescent="0.45">
      <c r="A49" s="125"/>
      <c r="B49" s="55" t="s">
        <v>146</v>
      </c>
      <c r="C49" s="96">
        <v>86.860887911298647</v>
      </c>
      <c r="D49" s="125"/>
      <c r="E49" s="125"/>
      <c r="F49" s="125"/>
      <c r="G49" s="125"/>
      <c r="H49" s="125"/>
      <c r="I49" s="125"/>
      <c r="J49" s="125"/>
      <c r="K49" s="125"/>
      <c r="L49" s="125"/>
      <c r="M49" s="125"/>
      <c r="N49" s="125"/>
      <c r="O49" s="125"/>
      <c r="P49" s="125"/>
      <c r="Q49" s="125"/>
      <c r="R49" s="125"/>
      <c r="S49" s="125"/>
      <c r="T49" s="125"/>
      <c r="U49" s="125"/>
      <c r="V49" s="125"/>
      <c r="W49" s="125"/>
      <c r="X49" s="125"/>
    </row>
    <row r="50" spans="1:24" x14ac:dyDescent="0.45">
      <c r="A50" s="125"/>
      <c r="B50" s="55" t="s">
        <v>147</v>
      </c>
      <c r="C50" s="96">
        <v>28.672238969580707</v>
      </c>
      <c r="D50" s="125"/>
      <c r="E50" s="125"/>
      <c r="F50" s="125"/>
      <c r="G50" s="125"/>
      <c r="H50" s="125"/>
      <c r="I50" s="125"/>
      <c r="J50" s="125"/>
      <c r="K50" s="125"/>
      <c r="L50" s="125"/>
      <c r="M50" s="125"/>
      <c r="N50" s="125"/>
      <c r="O50" s="125"/>
      <c r="P50" s="125"/>
      <c r="Q50" s="125"/>
      <c r="R50" s="125"/>
      <c r="S50" s="125"/>
      <c r="T50" s="125"/>
      <c r="U50" s="125"/>
      <c r="V50" s="125"/>
      <c r="W50" s="125"/>
      <c r="X50" s="125"/>
    </row>
    <row r="51" spans="1:24" x14ac:dyDescent="0.45">
      <c r="A51" s="125"/>
      <c r="B51" s="55" t="s">
        <v>148</v>
      </c>
      <c r="C51" s="96">
        <v>77.660619217449735</v>
      </c>
      <c r="D51" s="125"/>
      <c r="E51" s="125"/>
      <c r="F51" s="125"/>
      <c r="G51" s="125"/>
      <c r="H51" s="125"/>
      <c r="I51" s="125"/>
      <c r="J51" s="125"/>
      <c r="K51" s="125"/>
      <c r="L51" s="125"/>
      <c r="M51" s="125"/>
      <c r="N51" s="125"/>
      <c r="O51" s="125"/>
      <c r="P51" s="125"/>
      <c r="Q51" s="125"/>
      <c r="R51" s="125"/>
      <c r="S51" s="125"/>
      <c r="T51" s="125"/>
      <c r="U51" s="125"/>
      <c r="V51" s="125"/>
      <c r="W51" s="125"/>
      <c r="X51" s="125"/>
    </row>
    <row r="52" spans="1:24" x14ac:dyDescent="0.45">
      <c r="A52" s="125"/>
      <c r="B52" s="55" t="s">
        <v>149</v>
      </c>
      <c r="C52" s="96">
        <v>32.382232541088776</v>
      </c>
      <c r="D52" s="125"/>
      <c r="E52" s="125"/>
      <c r="F52" s="125"/>
      <c r="G52" s="125"/>
      <c r="H52" s="125"/>
      <c r="I52" s="125"/>
      <c r="J52" s="125"/>
      <c r="K52" s="125"/>
      <c r="L52" s="125"/>
      <c r="M52" s="125"/>
      <c r="N52" s="125"/>
      <c r="O52" s="125"/>
      <c r="P52" s="125"/>
      <c r="Q52" s="125"/>
      <c r="R52" s="125"/>
      <c r="S52" s="125"/>
      <c r="T52" s="125"/>
      <c r="U52" s="125"/>
      <c r="V52" s="125"/>
      <c r="W52" s="125"/>
      <c r="X52" s="125"/>
    </row>
    <row r="53" spans="1:24" x14ac:dyDescent="0.45">
      <c r="A53" s="125"/>
      <c r="B53" s="55" t="s">
        <v>150</v>
      </c>
      <c r="C53" s="96">
        <v>61.275050210664311</v>
      </c>
      <c r="D53" s="125"/>
      <c r="E53" s="125"/>
      <c r="F53" s="125"/>
      <c r="G53" s="125"/>
      <c r="H53" s="125"/>
      <c r="I53" s="125"/>
      <c r="J53" s="125"/>
      <c r="K53" s="125"/>
      <c r="L53" s="125"/>
      <c r="M53" s="125"/>
      <c r="N53" s="125"/>
      <c r="O53" s="125"/>
      <c r="P53" s="125"/>
      <c r="Q53" s="125"/>
      <c r="R53" s="125"/>
      <c r="S53" s="125"/>
      <c r="T53" s="125"/>
      <c r="U53" s="125"/>
      <c r="V53" s="125"/>
      <c r="W53" s="125"/>
      <c r="X53" s="125"/>
    </row>
    <row r="54" spans="1:24" x14ac:dyDescent="0.45">
      <c r="A54" s="125"/>
      <c r="B54" s="55" t="s">
        <v>151</v>
      </c>
      <c r="C54" s="96">
        <v>31.077348066298342</v>
      </c>
      <c r="D54" s="125"/>
      <c r="E54" s="125"/>
      <c r="F54" s="125"/>
      <c r="G54" s="125"/>
      <c r="H54" s="125"/>
      <c r="I54" s="125"/>
      <c r="J54" s="125"/>
      <c r="K54" s="125"/>
      <c r="L54" s="125"/>
      <c r="M54" s="125"/>
      <c r="N54" s="125"/>
      <c r="O54" s="125"/>
      <c r="P54" s="125"/>
      <c r="Q54" s="125"/>
      <c r="R54" s="125"/>
      <c r="S54" s="125"/>
      <c r="T54" s="125"/>
      <c r="U54" s="125"/>
      <c r="V54" s="125"/>
      <c r="W54" s="125"/>
      <c r="X54" s="125"/>
    </row>
    <row r="55" spans="1:24" x14ac:dyDescent="0.45">
      <c r="A55" s="125"/>
      <c r="B55" s="55" t="s">
        <v>152</v>
      </c>
      <c r="C55" s="96">
        <v>50.569891313935138</v>
      </c>
      <c r="D55" s="125"/>
      <c r="E55" s="125"/>
      <c r="F55" s="125"/>
      <c r="G55" s="125"/>
      <c r="H55" s="125"/>
      <c r="I55" s="125"/>
      <c r="J55" s="125"/>
      <c r="K55" s="125"/>
      <c r="L55" s="125"/>
      <c r="M55" s="125"/>
      <c r="N55" s="125"/>
      <c r="O55" s="125"/>
      <c r="P55" s="125"/>
      <c r="Q55" s="125"/>
      <c r="R55" s="125"/>
      <c r="S55" s="125"/>
      <c r="T55" s="125"/>
      <c r="U55" s="125"/>
      <c r="V55" s="125"/>
      <c r="W55" s="125"/>
      <c r="X55" s="125"/>
    </row>
    <row r="56" spans="1:24" x14ac:dyDescent="0.45">
      <c r="A56" s="125"/>
      <c r="B56" s="55" t="s">
        <v>153</v>
      </c>
      <c r="C56" s="96">
        <v>23.381928754000231</v>
      </c>
      <c r="D56" s="125"/>
      <c r="E56" s="125"/>
      <c r="F56" s="125"/>
      <c r="G56" s="125"/>
      <c r="H56" s="125"/>
      <c r="I56" s="125"/>
      <c r="J56" s="125"/>
      <c r="K56" s="125"/>
      <c r="L56" s="125"/>
      <c r="M56" s="125"/>
      <c r="N56" s="125"/>
      <c r="O56" s="125"/>
      <c r="P56" s="125"/>
      <c r="Q56" s="125"/>
      <c r="R56" s="125"/>
      <c r="S56" s="125"/>
      <c r="T56" s="125"/>
      <c r="U56" s="125"/>
      <c r="V56" s="125"/>
      <c r="W56" s="125"/>
      <c r="X56" s="125"/>
    </row>
    <row r="57" spans="1:24" x14ac:dyDescent="0.45">
      <c r="A57" s="125"/>
      <c r="B57" s="55" t="s">
        <v>154</v>
      </c>
      <c r="C57" s="96">
        <v>16.573763873444438</v>
      </c>
      <c r="D57" s="125"/>
      <c r="E57" s="125"/>
      <c r="F57" s="125"/>
      <c r="G57" s="125"/>
      <c r="H57" s="125"/>
      <c r="I57" s="125"/>
      <c r="J57" s="125"/>
      <c r="K57" s="125"/>
      <c r="L57" s="125"/>
      <c r="M57" s="125"/>
      <c r="N57" s="125"/>
      <c r="O57" s="125"/>
      <c r="P57" s="125"/>
      <c r="Q57" s="125"/>
      <c r="R57" s="125"/>
      <c r="S57" s="125"/>
      <c r="T57" s="125"/>
      <c r="U57" s="125"/>
      <c r="V57" s="125"/>
      <c r="W57" s="125"/>
      <c r="X57" s="125"/>
    </row>
    <row r="58" spans="1:24" x14ac:dyDescent="0.45">
      <c r="A58" s="125"/>
      <c r="B58" s="55" t="s">
        <v>155</v>
      </c>
      <c r="C58" s="96">
        <v>77.660619217449735</v>
      </c>
      <c r="D58" s="125"/>
      <c r="E58" s="125"/>
      <c r="F58" s="125"/>
      <c r="G58" s="125"/>
      <c r="H58" s="125"/>
      <c r="I58" s="125"/>
      <c r="J58" s="125"/>
      <c r="K58" s="125"/>
      <c r="L58" s="125"/>
      <c r="M58" s="125"/>
      <c r="N58" s="125"/>
      <c r="O58" s="125"/>
      <c r="P58" s="125"/>
      <c r="Q58" s="125"/>
      <c r="R58" s="125"/>
      <c r="S58" s="125"/>
      <c r="T58" s="125"/>
      <c r="U58" s="125"/>
      <c r="V58" s="125"/>
      <c r="W58" s="125"/>
      <c r="X58" s="125"/>
    </row>
    <row r="59" spans="1:24" x14ac:dyDescent="0.45">
      <c r="A59" s="125"/>
      <c r="B59" s="55" t="s">
        <v>156</v>
      </c>
      <c r="C59" s="96">
        <v>17.04753811723603</v>
      </c>
      <c r="D59" s="125"/>
      <c r="E59" s="125"/>
      <c r="F59" s="125"/>
      <c r="G59" s="125"/>
      <c r="H59" s="125"/>
      <c r="I59" s="125"/>
      <c r="J59" s="125"/>
      <c r="K59" s="125"/>
      <c r="L59" s="125"/>
      <c r="M59" s="125"/>
      <c r="N59" s="125"/>
      <c r="O59" s="125"/>
      <c r="P59" s="125"/>
      <c r="Q59" s="125"/>
      <c r="R59" s="125"/>
      <c r="S59" s="125"/>
      <c r="T59" s="125"/>
      <c r="U59" s="125"/>
      <c r="V59" s="125"/>
      <c r="W59" s="125"/>
      <c r="X59" s="125"/>
    </row>
    <row r="60" spans="1:24" x14ac:dyDescent="0.45">
      <c r="A60" s="125"/>
      <c r="B60" s="55" t="s">
        <v>157</v>
      </c>
      <c r="C60" s="96">
        <v>41.753772041447014</v>
      </c>
      <c r="D60" s="125"/>
      <c r="E60" s="125"/>
      <c r="F60" s="125"/>
      <c r="G60" s="125"/>
      <c r="H60" s="125"/>
      <c r="I60" s="125"/>
      <c r="J60" s="125"/>
      <c r="K60" s="125"/>
      <c r="L60" s="125"/>
      <c r="M60" s="125"/>
      <c r="N60" s="125"/>
      <c r="O60" s="125"/>
      <c r="P60" s="125"/>
      <c r="Q60" s="125"/>
      <c r="R60" s="125"/>
      <c r="S60" s="125"/>
      <c r="T60" s="125"/>
      <c r="U60" s="125"/>
      <c r="V60" s="125"/>
      <c r="W60" s="125"/>
      <c r="X60" s="125"/>
    </row>
    <row r="61" spans="1:24" x14ac:dyDescent="0.45">
      <c r="A61" s="125"/>
      <c r="B61" s="55" t="s">
        <v>158</v>
      </c>
      <c r="C61" s="96">
        <v>61.275050210664311</v>
      </c>
      <c r="D61" s="125"/>
      <c r="E61" s="125"/>
      <c r="F61" s="125"/>
      <c r="G61" s="125"/>
      <c r="H61" s="125"/>
      <c r="I61" s="125"/>
      <c r="J61" s="125"/>
      <c r="K61" s="125"/>
      <c r="L61" s="125"/>
      <c r="M61" s="125"/>
      <c r="N61" s="125"/>
      <c r="O61" s="125"/>
      <c r="P61" s="125"/>
      <c r="Q61" s="125"/>
      <c r="R61" s="125"/>
      <c r="S61" s="125"/>
      <c r="T61" s="125"/>
      <c r="U61" s="125"/>
      <c r="V61" s="125"/>
      <c r="W61" s="125"/>
      <c r="X61" s="125"/>
    </row>
    <row r="62" spans="1:24" x14ac:dyDescent="0.45">
      <c r="A62" s="125"/>
      <c r="B62" s="34" t="s">
        <v>159</v>
      </c>
      <c r="C62" s="96">
        <v>19.37957133572386</v>
      </c>
      <c r="D62" s="125"/>
      <c r="E62" s="125"/>
      <c r="F62" s="125"/>
      <c r="G62" s="125"/>
      <c r="H62" s="125"/>
      <c r="I62" s="125"/>
      <c r="J62" s="125"/>
      <c r="K62" s="125"/>
      <c r="L62" s="125"/>
      <c r="M62" s="125"/>
      <c r="N62" s="125"/>
      <c r="O62" s="125"/>
      <c r="P62" s="125"/>
      <c r="Q62" s="125"/>
      <c r="R62" s="125"/>
      <c r="S62" s="125"/>
      <c r="T62" s="125"/>
      <c r="U62" s="125"/>
      <c r="V62" s="125"/>
      <c r="W62" s="125"/>
      <c r="X62" s="125"/>
    </row>
    <row r="63" spans="1:24" x14ac:dyDescent="0.45">
      <c r="A63" s="125"/>
      <c r="B63" s="55" t="s">
        <v>160</v>
      </c>
      <c r="C63" s="96">
        <v>32.431460443251368</v>
      </c>
      <c r="D63" s="125"/>
      <c r="E63" s="125"/>
      <c r="F63" s="125"/>
      <c r="G63" s="125"/>
      <c r="H63" s="125"/>
      <c r="I63" s="125"/>
      <c r="J63" s="125"/>
      <c r="K63" s="125"/>
      <c r="L63" s="125"/>
      <c r="M63" s="125"/>
      <c r="N63" s="125"/>
      <c r="O63" s="125"/>
      <c r="P63" s="125"/>
      <c r="Q63" s="125"/>
      <c r="R63" s="125"/>
      <c r="S63" s="125"/>
      <c r="T63" s="125"/>
      <c r="U63" s="125"/>
      <c r="V63" s="125"/>
      <c r="W63" s="125"/>
      <c r="X63" s="125"/>
    </row>
    <row r="64" spans="1:24" x14ac:dyDescent="0.45">
      <c r="A64" s="125"/>
      <c r="B64" s="55" t="s">
        <v>161</v>
      </c>
      <c r="C64" s="96">
        <v>102.88162494375689</v>
      </c>
      <c r="D64" s="125"/>
      <c r="E64" s="125"/>
      <c r="F64" s="125"/>
      <c r="G64" s="125"/>
      <c r="H64" s="125"/>
      <c r="I64" s="125"/>
      <c r="J64" s="125"/>
      <c r="K64" s="125"/>
      <c r="L64" s="125"/>
      <c r="M64" s="125"/>
      <c r="N64" s="125"/>
      <c r="O64" s="125"/>
      <c r="P64" s="125"/>
      <c r="Q64" s="125"/>
      <c r="R64" s="125"/>
      <c r="S64" s="125"/>
      <c r="T64" s="125"/>
      <c r="U64" s="125"/>
      <c r="V64" s="125"/>
      <c r="W64" s="125"/>
      <c r="X64" s="125"/>
    </row>
    <row r="65" spans="1:24" x14ac:dyDescent="0.45">
      <c r="A65" s="125"/>
      <c r="B65" s="55" t="s">
        <v>162</v>
      </c>
      <c r="C65" s="96">
        <v>59.078736274369049</v>
      </c>
      <c r="D65" s="125"/>
      <c r="E65" s="125"/>
      <c r="F65" s="125"/>
      <c r="G65" s="125"/>
      <c r="H65" s="125"/>
      <c r="I65" s="125"/>
      <c r="J65" s="125"/>
      <c r="K65" s="125"/>
      <c r="L65" s="125"/>
      <c r="M65" s="125"/>
      <c r="N65" s="125"/>
      <c r="O65" s="125"/>
      <c r="P65" s="125"/>
      <c r="Q65" s="125"/>
      <c r="R65" s="125"/>
      <c r="S65" s="125"/>
      <c r="T65" s="125"/>
      <c r="U65" s="125"/>
      <c r="V65" s="125"/>
      <c r="W65" s="125"/>
      <c r="X65" s="125"/>
    </row>
    <row r="66" spans="1:24" x14ac:dyDescent="0.45">
      <c r="A66" s="125"/>
      <c r="B66" s="55" t="s">
        <v>163</v>
      </c>
      <c r="C66" s="96">
        <v>41.720074279485438</v>
      </c>
      <c r="D66" s="125"/>
      <c r="E66" s="125"/>
      <c r="F66" s="125"/>
      <c r="G66" s="125"/>
      <c r="H66" s="125"/>
      <c r="I66" s="125"/>
      <c r="J66" s="125"/>
      <c r="K66" s="125"/>
      <c r="L66" s="125"/>
      <c r="M66" s="125"/>
      <c r="N66" s="125"/>
      <c r="O66" s="125"/>
      <c r="P66" s="125"/>
      <c r="Q66" s="125"/>
      <c r="R66" s="125"/>
      <c r="S66" s="125"/>
      <c r="T66" s="125"/>
      <c r="U66" s="125"/>
      <c r="V66" s="125"/>
      <c r="W66" s="125"/>
      <c r="X66" s="125"/>
    </row>
    <row r="67" spans="1:24" x14ac:dyDescent="0.45">
      <c r="A67" s="125"/>
      <c r="B67" s="55" t="s">
        <v>164</v>
      </c>
      <c r="C67" s="96">
        <v>29.32458460280332</v>
      </c>
      <c r="D67" s="125"/>
      <c r="E67" s="125"/>
      <c r="F67" s="125"/>
      <c r="G67" s="125"/>
      <c r="H67" s="125"/>
      <c r="I67" s="125"/>
      <c r="J67" s="125"/>
      <c r="K67" s="125"/>
      <c r="L67" s="125"/>
      <c r="M67" s="125"/>
      <c r="N67" s="125"/>
      <c r="O67" s="125"/>
      <c r="P67" s="125"/>
      <c r="Q67" s="125"/>
      <c r="R67" s="125"/>
      <c r="S67" s="125"/>
      <c r="T67" s="125"/>
      <c r="U67" s="125"/>
      <c r="V67" s="125"/>
      <c r="W67" s="125"/>
      <c r="X67" s="125"/>
    </row>
    <row r="68" spans="1:24" x14ac:dyDescent="0.45">
      <c r="A68" s="125"/>
      <c r="B68" s="55" t="s">
        <v>165</v>
      </c>
      <c r="C68" s="96">
        <v>48.021901068991539</v>
      </c>
      <c r="D68" s="125"/>
      <c r="E68" s="125"/>
      <c r="F68" s="125"/>
      <c r="G68" s="125"/>
      <c r="H68" s="125"/>
      <c r="I68" s="125"/>
      <c r="J68" s="125"/>
      <c r="K68" s="125"/>
      <c r="L68" s="125"/>
      <c r="M68" s="125"/>
      <c r="N68" s="125"/>
      <c r="O68" s="125"/>
      <c r="P68" s="125"/>
      <c r="Q68" s="125"/>
      <c r="R68" s="125"/>
      <c r="S68" s="125"/>
      <c r="T68" s="125"/>
      <c r="U68" s="125"/>
      <c r="V68" s="125"/>
      <c r="W68" s="125"/>
      <c r="X68" s="125"/>
    </row>
    <row r="69" spans="1:24" x14ac:dyDescent="0.45">
      <c r="A69" s="125"/>
      <c r="B69" s="55" t="s">
        <v>166</v>
      </c>
      <c r="C69" s="96">
        <v>55.358139574518852</v>
      </c>
      <c r="D69" s="125"/>
      <c r="E69" s="125"/>
      <c r="F69" s="125"/>
      <c r="G69" s="125"/>
      <c r="H69" s="125"/>
      <c r="I69" s="125"/>
      <c r="J69" s="125"/>
      <c r="K69" s="125"/>
      <c r="L69" s="125"/>
      <c r="M69" s="125"/>
      <c r="N69" s="125"/>
      <c r="O69" s="125"/>
      <c r="P69" s="125"/>
      <c r="Q69" s="125"/>
      <c r="R69" s="125"/>
      <c r="S69" s="125"/>
      <c r="T69" s="125"/>
      <c r="U69" s="125"/>
      <c r="V69" s="125"/>
      <c r="W69" s="125"/>
      <c r="X69" s="125"/>
    </row>
    <row r="70" spans="1:24" x14ac:dyDescent="0.45">
      <c r="A70" s="125"/>
      <c r="B70" s="55" t="s">
        <v>167</v>
      </c>
      <c r="C70" s="96">
        <v>70.732984893728471</v>
      </c>
      <c r="D70" s="125"/>
      <c r="E70" s="125"/>
      <c r="F70" s="125"/>
      <c r="G70" s="125"/>
      <c r="H70" s="125"/>
      <c r="I70" s="125"/>
      <c r="J70" s="125"/>
      <c r="K70" s="125"/>
      <c r="L70" s="125"/>
      <c r="M70" s="125"/>
      <c r="N70" s="125"/>
      <c r="O70" s="125"/>
      <c r="P70" s="125"/>
      <c r="Q70" s="125"/>
      <c r="R70" s="125"/>
      <c r="S70" s="125"/>
      <c r="T70" s="125"/>
      <c r="U70" s="125"/>
      <c r="V70" s="125"/>
      <c r="W70" s="125"/>
      <c r="X70" s="125"/>
    </row>
    <row r="71" spans="1:24" x14ac:dyDescent="0.45">
      <c r="A71" s="125"/>
      <c r="B71" s="55" t="s">
        <v>168</v>
      </c>
      <c r="C71" s="96">
        <v>77.660619217449735</v>
      </c>
      <c r="D71" s="125"/>
      <c r="E71" s="125"/>
      <c r="F71" s="125"/>
      <c r="G71" s="125"/>
      <c r="H71" s="125"/>
      <c r="I71" s="125"/>
      <c r="J71" s="125"/>
      <c r="K71" s="125"/>
      <c r="L71" s="125"/>
      <c r="M71" s="125"/>
      <c r="N71" s="125"/>
      <c r="O71" s="125"/>
      <c r="P71" s="125"/>
      <c r="Q71" s="125"/>
      <c r="R71" s="125"/>
      <c r="S71" s="125"/>
      <c r="T71" s="125"/>
      <c r="U71" s="125"/>
      <c r="V71" s="125"/>
      <c r="W71" s="125"/>
      <c r="X71" s="125"/>
    </row>
    <row r="72" spans="1:24" x14ac:dyDescent="0.45">
      <c r="A72" s="125"/>
      <c r="B72" s="55" t="s">
        <v>169</v>
      </c>
      <c r="C72" s="96">
        <v>77.660619217449735</v>
      </c>
      <c r="D72" s="125"/>
      <c r="E72" s="125"/>
      <c r="F72" s="125"/>
      <c r="G72" s="125"/>
      <c r="H72" s="125"/>
      <c r="I72" s="125"/>
      <c r="J72" s="125"/>
      <c r="K72" s="125"/>
      <c r="L72" s="125"/>
      <c r="M72" s="125"/>
      <c r="N72" s="125"/>
      <c r="O72" s="125"/>
      <c r="P72" s="125"/>
      <c r="Q72" s="125"/>
      <c r="R72" s="125"/>
      <c r="S72" s="125"/>
      <c r="T72" s="125"/>
      <c r="U72" s="125"/>
      <c r="V72" s="125"/>
      <c r="W72" s="125"/>
      <c r="X72" s="125"/>
    </row>
    <row r="73" spans="1:24" x14ac:dyDescent="0.45">
      <c r="A73" s="125"/>
      <c r="B73" s="55" t="s">
        <v>170</v>
      </c>
      <c r="C73" s="96">
        <v>77.660619217449735</v>
      </c>
      <c r="D73" s="125"/>
      <c r="E73" s="125"/>
      <c r="F73" s="125"/>
      <c r="G73" s="125"/>
      <c r="H73" s="125"/>
      <c r="I73" s="125"/>
      <c r="J73" s="125"/>
      <c r="K73" s="125"/>
      <c r="L73" s="125"/>
      <c r="M73" s="125"/>
      <c r="N73" s="125"/>
      <c r="O73" s="125"/>
      <c r="P73" s="125"/>
      <c r="Q73" s="125"/>
      <c r="R73" s="125"/>
      <c r="S73" s="125"/>
      <c r="T73" s="125"/>
      <c r="U73" s="125"/>
      <c r="V73" s="125"/>
      <c r="W73" s="125"/>
      <c r="X73" s="125"/>
    </row>
    <row r="74" spans="1:24" x14ac:dyDescent="0.45">
      <c r="A74" s="125"/>
      <c r="B74" s="55" t="s">
        <v>171</v>
      </c>
      <c r="C74" s="96">
        <v>38.400064111411382</v>
      </c>
      <c r="D74" s="125"/>
      <c r="E74" s="125"/>
      <c r="F74" s="125"/>
      <c r="G74" s="125"/>
      <c r="H74" s="125"/>
      <c r="I74" s="125"/>
      <c r="J74" s="125"/>
      <c r="K74" s="125"/>
      <c r="L74" s="125"/>
      <c r="M74" s="125"/>
      <c r="N74" s="125"/>
      <c r="O74" s="125"/>
      <c r="P74" s="125"/>
      <c r="Q74" s="125"/>
      <c r="R74" s="125"/>
      <c r="S74" s="125"/>
      <c r="T74" s="125"/>
      <c r="U74" s="125"/>
      <c r="V74" s="125"/>
      <c r="W74" s="125"/>
      <c r="X74" s="125"/>
    </row>
    <row r="75" spans="1:24" x14ac:dyDescent="0.45">
      <c r="A75" s="125"/>
      <c r="B75" s="55" t="s">
        <v>172</v>
      </c>
      <c r="C75" s="96">
        <v>52.344067810681345</v>
      </c>
      <c r="D75" s="125"/>
      <c r="E75" s="125"/>
      <c r="F75" s="125"/>
      <c r="G75" s="125"/>
      <c r="H75" s="125"/>
      <c r="I75" s="125"/>
      <c r="J75" s="125"/>
      <c r="K75" s="125"/>
      <c r="L75" s="125"/>
      <c r="M75" s="125"/>
      <c r="N75" s="125"/>
      <c r="O75" s="125"/>
      <c r="P75" s="125"/>
      <c r="Q75" s="125"/>
      <c r="R75" s="125"/>
      <c r="S75" s="125"/>
      <c r="T75" s="125"/>
      <c r="U75" s="125"/>
      <c r="V75" s="125"/>
      <c r="W75" s="125"/>
      <c r="X75" s="125"/>
    </row>
    <row r="76" spans="1:24" x14ac:dyDescent="0.45">
      <c r="A76" s="125"/>
      <c r="B76" s="55" t="s">
        <v>173</v>
      </c>
      <c r="C76" s="96">
        <v>37.212338828137753</v>
      </c>
      <c r="D76" s="125"/>
      <c r="E76" s="125"/>
      <c r="F76" s="125"/>
      <c r="G76" s="125"/>
      <c r="H76" s="125"/>
      <c r="I76" s="125"/>
      <c r="J76" s="125"/>
      <c r="K76" s="125"/>
      <c r="L76" s="125"/>
      <c r="M76" s="125"/>
      <c r="N76" s="125"/>
      <c r="O76" s="125"/>
      <c r="P76" s="125"/>
      <c r="Q76" s="125"/>
      <c r="R76" s="125"/>
      <c r="S76" s="125"/>
      <c r="T76" s="125"/>
      <c r="U76" s="125"/>
      <c r="V76" s="125"/>
      <c r="W76" s="125"/>
      <c r="X76" s="125"/>
    </row>
    <row r="77" spans="1:24" x14ac:dyDescent="0.45">
      <c r="A77" s="125"/>
      <c r="B77" s="55" t="s">
        <v>174</v>
      </c>
      <c r="C77" s="96">
        <v>50.525398813088685</v>
      </c>
      <c r="D77" s="125"/>
      <c r="E77" s="125"/>
      <c r="F77" s="125"/>
      <c r="G77" s="125"/>
      <c r="H77" s="125"/>
      <c r="I77" s="125"/>
      <c r="J77" s="125"/>
      <c r="K77" s="125"/>
      <c r="L77" s="125"/>
      <c r="M77" s="125"/>
      <c r="N77" s="125"/>
      <c r="O77" s="125"/>
      <c r="P77" s="125"/>
      <c r="Q77" s="125"/>
      <c r="R77" s="125"/>
      <c r="S77" s="125"/>
      <c r="T77" s="125"/>
      <c r="U77" s="125"/>
      <c r="V77" s="125"/>
      <c r="W77" s="125"/>
      <c r="X77" s="125"/>
    </row>
    <row r="78" spans="1:24" x14ac:dyDescent="0.45">
      <c r="A78" s="125"/>
      <c r="B78" s="55" t="s">
        <v>175</v>
      </c>
      <c r="C78" s="96">
        <v>49.926035502958584</v>
      </c>
      <c r="D78" s="125"/>
      <c r="E78" s="125"/>
      <c r="F78" s="125"/>
      <c r="G78" s="125"/>
      <c r="H78" s="125"/>
      <c r="I78" s="125"/>
      <c r="J78" s="125"/>
      <c r="K78" s="125"/>
      <c r="L78" s="125"/>
      <c r="M78" s="125"/>
      <c r="N78" s="125"/>
      <c r="O78" s="125"/>
      <c r="P78" s="125"/>
      <c r="Q78" s="125"/>
      <c r="R78" s="125"/>
      <c r="S78" s="125"/>
      <c r="T78" s="125"/>
      <c r="U78" s="125"/>
      <c r="V78" s="125"/>
      <c r="W78" s="125"/>
      <c r="X78" s="125"/>
    </row>
    <row r="79" spans="1:24" x14ac:dyDescent="0.45">
      <c r="A79" s="125"/>
      <c r="B79" s="55" t="s">
        <v>176</v>
      </c>
      <c r="C79" s="96">
        <v>37.669360228446443</v>
      </c>
      <c r="D79" s="125"/>
      <c r="E79" s="125"/>
      <c r="F79" s="125"/>
      <c r="G79" s="125"/>
      <c r="H79" s="125"/>
      <c r="I79" s="125"/>
      <c r="J79" s="125"/>
      <c r="K79" s="125"/>
      <c r="L79" s="125"/>
      <c r="M79" s="125"/>
      <c r="N79" s="125"/>
      <c r="O79" s="125"/>
      <c r="P79" s="125"/>
      <c r="Q79" s="125"/>
      <c r="R79" s="125"/>
      <c r="S79" s="125"/>
      <c r="T79" s="125"/>
      <c r="U79" s="125"/>
      <c r="V79" s="125"/>
      <c r="W79" s="125"/>
      <c r="X79" s="125"/>
    </row>
    <row r="80" spans="1:24" x14ac:dyDescent="0.45">
      <c r="A80" s="125"/>
      <c r="B80" s="55" t="s">
        <v>177</v>
      </c>
      <c r="C80" s="96">
        <v>26.449418650636719</v>
      </c>
      <c r="D80" s="125"/>
      <c r="E80" s="125"/>
      <c r="F80" s="125"/>
      <c r="G80" s="125"/>
      <c r="H80" s="125"/>
      <c r="I80" s="125"/>
      <c r="J80" s="125"/>
      <c r="K80" s="125"/>
      <c r="L80" s="125"/>
      <c r="M80" s="125"/>
      <c r="N80" s="125"/>
      <c r="O80" s="125"/>
      <c r="P80" s="125"/>
      <c r="Q80" s="125"/>
      <c r="R80" s="125"/>
      <c r="S80" s="125"/>
      <c r="T80" s="125"/>
      <c r="U80" s="125"/>
      <c r="V80" s="125"/>
      <c r="W80" s="125"/>
      <c r="X80" s="125"/>
    </row>
    <row r="81" spans="1:24" x14ac:dyDescent="0.45">
      <c r="A81" s="125"/>
      <c r="B81" s="55" t="s">
        <v>178</v>
      </c>
      <c r="C81" s="96">
        <v>45.078652530736868</v>
      </c>
      <c r="D81" s="125"/>
      <c r="E81" s="125"/>
      <c r="F81" s="125"/>
      <c r="G81" s="125"/>
      <c r="H81" s="125"/>
      <c r="I81" s="125"/>
      <c r="J81" s="125"/>
      <c r="K81" s="125"/>
      <c r="L81" s="125"/>
      <c r="M81" s="125"/>
      <c r="N81" s="125"/>
      <c r="O81" s="125"/>
      <c r="P81" s="125"/>
      <c r="Q81" s="125"/>
      <c r="R81" s="125"/>
      <c r="S81" s="125"/>
      <c r="T81" s="125"/>
      <c r="U81" s="125"/>
      <c r="V81" s="125"/>
      <c r="W81" s="125"/>
      <c r="X81" s="125"/>
    </row>
    <row r="82" spans="1:24" x14ac:dyDescent="0.45">
      <c r="A82" s="125"/>
      <c r="B82" s="55" t="s">
        <v>179</v>
      </c>
      <c r="C82" s="96">
        <v>28.42367916681734</v>
      </c>
      <c r="D82" s="125"/>
      <c r="E82" s="125"/>
      <c r="F82" s="125"/>
      <c r="G82" s="125"/>
      <c r="H82" s="125"/>
      <c r="I82" s="125"/>
      <c r="J82" s="125"/>
      <c r="K82" s="125"/>
      <c r="L82" s="125"/>
      <c r="M82" s="125"/>
      <c r="N82" s="125"/>
      <c r="O82" s="125"/>
      <c r="P82" s="125"/>
      <c r="Q82" s="125"/>
      <c r="R82" s="125"/>
      <c r="S82" s="125"/>
      <c r="T82" s="125"/>
      <c r="U82" s="125"/>
      <c r="V82" s="125"/>
      <c r="W82" s="125"/>
      <c r="X82" s="125"/>
    </row>
    <row r="83" spans="1:24" x14ac:dyDescent="0.45">
      <c r="A83" s="125"/>
      <c r="B83" s="55" t="s">
        <v>180</v>
      </c>
      <c r="C83" s="96">
        <v>42.712565293093441</v>
      </c>
      <c r="D83" s="125"/>
      <c r="E83" s="125"/>
      <c r="F83" s="125"/>
      <c r="G83" s="125"/>
      <c r="H83" s="125"/>
      <c r="I83" s="125"/>
      <c r="J83" s="125"/>
      <c r="K83" s="125"/>
      <c r="L83" s="125"/>
      <c r="M83" s="125"/>
      <c r="N83" s="125"/>
      <c r="O83" s="125"/>
      <c r="P83" s="125"/>
      <c r="Q83" s="125"/>
      <c r="R83" s="125"/>
      <c r="S83" s="125"/>
      <c r="T83" s="125"/>
      <c r="U83" s="125"/>
      <c r="V83" s="125"/>
      <c r="W83" s="125"/>
      <c r="X83" s="125"/>
    </row>
    <row r="84" spans="1:24" x14ac:dyDescent="0.45">
      <c r="A84" s="125"/>
      <c r="B84" s="55" t="s">
        <v>181</v>
      </c>
      <c r="C84" s="96">
        <v>50.525398813088685</v>
      </c>
      <c r="D84" s="125"/>
      <c r="E84" s="125"/>
      <c r="F84" s="125"/>
      <c r="G84" s="125"/>
      <c r="H84" s="125"/>
      <c r="I84" s="125"/>
      <c r="J84" s="125"/>
      <c r="K84" s="125"/>
      <c r="L84" s="125"/>
      <c r="M84" s="125"/>
      <c r="N84" s="125"/>
      <c r="O84" s="125"/>
      <c r="P84" s="125"/>
      <c r="Q84" s="125"/>
      <c r="R84" s="125"/>
      <c r="S84" s="125"/>
      <c r="T84" s="125"/>
      <c r="U84" s="125"/>
      <c r="V84" s="125"/>
      <c r="W84" s="125"/>
      <c r="X84" s="125"/>
    </row>
    <row r="85" spans="1:24" x14ac:dyDescent="0.45">
      <c r="A85" s="125"/>
      <c r="B85" s="173"/>
      <c r="C85" s="173"/>
      <c r="D85" s="125"/>
      <c r="E85" s="125"/>
      <c r="F85" s="125"/>
      <c r="G85" s="125"/>
      <c r="H85" s="125"/>
      <c r="I85" s="125"/>
      <c r="J85" s="125"/>
      <c r="K85" s="125"/>
      <c r="L85" s="125"/>
      <c r="M85" s="125"/>
      <c r="N85" s="125"/>
      <c r="O85" s="125"/>
      <c r="P85" s="125"/>
      <c r="Q85" s="125"/>
      <c r="R85" s="125"/>
      <c r="S85" s="125"/>
      <c r="T85" s="125"/>
      <c r="U85" s="125"/>
      <c r="V85" s="125"/>
      <c r="W85" s="125"/>
      <c r="X85" s="125"/>
    </row>
    <row r="86" spans="1:24" x14ac:dyDescent="0.45">
      <c r="A86" s="125"/>
      <c r="B86" s="173"/>
      <c r="C86" s="173"/>
      <c r="D86" s="125"/>
      <c r="E86" s="125"/>
      <c r="F86" s="125"/>
      <c r="G86" s="125"/>
      <c r="H86" s="125"/>
      <c r="I86" s="125"/>
      <c r="J86" s="125"/>
      <c r="K86" s="125"/>
      <c r="L86" s="125"/>
      <c r="M86" s="125"/>
      <c r="N86" s="125"/>
      <c r="O86" s="125"/>
      <c r="P86" s="125"/>
      <c r="Q86" s="125"/>
      <c r="R86" s="125"/>
      <c r="S86" s="125"/>
      <c r="T86" s="125"/>
      <c r="U86" s="125"/>
      <c r="V86" s="125"/>
      <c r="W86" s="125"/>
      <c r="X86" s="125"/>
    </row>
    <row r="87" spans="1:24" x14ac:dyDescent="0.45">
      <c r="A87" s="125"/>
      <c r="B87" s="173"/>
      <c r="C87" s="173"/>
      <c r="D87" s="125"/>
      <c r="E87" s="125"/>
      <c r="F87" s="125"/>
      <c r="G87" s="125"/>
      <c r="H87" s="125"/>
      <c r="I87" s="125"/>
      <c r="J87" s="125"/>
      <c r="K87" s="125"/>
      <c r="L87" s="125"/>
      <c r="M87" s="125"/>
      <c r="N87" s="125"/>
      <c r="O87" s="125"/>
      <c r="P87" s="125"/>
      <c r="Q87" s="125"/>
      <c r="R87" s="125"/>
      <c r="S87" s="125"/>
      <c r="T87" s="125"/>
      <c r="U87" s="125"/>
      <c r="V87" s="125"/>
      <c r="W87" s="125"/>
      <c r="X87" s="125"/>
    </row>
    <row r="88" spans="1:24" x14ac:dyDescent="0.45">
      <c r="A88" s="125"/>
      <c r="B88" s="242" t="s">
        <v>123</v>
      </c>
      <c r="C88" s="242"/>
      <c r="D88" s="125"/>
      <c r="E88" s="125"/>
      <c r="F88" s="125"/>
      <c r="G88" s="125"/>
      <c r="H88" s="125"/>
      <c r="I88" s="125"/>
      <c r="J88" s="125"/>
      <c r="K88" s="125"/>
      <c r="L88" s="125"/>
      <c r="M88" s="125"/>
      <c r="N88" s="125"/>
      <c r="O88" s="125"/>
      <c r="P88" s="125"/>
      <c r="Q88" s="125"/>
      <c r="R88" s="125"/>
      <c r="S88" s="125"/>
      <c r="T88" s="125"/>
      <c r="U88" s="125"/>
      <c r="V88" s="125"/>
      <c r="W88" s="125"/>
      <c r="X88" s="125"/>
    </row>
    <row r="89" spans="1:24" ht="194.25" customHeight="1" x14ac:dyDescent="0.45">
      <c r="A89" s="125"/>
      <c r="B89" s="46" t="s">
        <v>37</v>
      </c>
      <c r="C89" s="113" t="s">
        <v>55</v>
      </c>
      <c r="D89" s="125"/>
      <c r="E89" s="125"/>
      <c r="F89" s="125"/>
      <c r="G89" s="125"/>
      <c r="H89" s="125"/>
      <c r="I89" s="125"/>
      <c r="J89" s="125"/>
      <c r="K89" s="125"/>
      <c r="L89" s="125"/>
      <c r="M89" s="125"/>
      <c r="N89" s="125"/>
      <c r="O89" s="125"/>
      <c r="P89" s="125"/>
      <c r="Q89" s="125"/>
      <c r="R89" s="125"/>
      <c r="S89" s="125"/>
      <c r="T89" s="125"/>
      <c r="U89" s="125"/>
      <c r="V89" s="125"/>
      <c r="W89" s="125"/>
      <c r="X89" s="125"/>
    </row>
    <row r="90" spans="1:24" x14ac:dyDescent="0.45">
      <c r="A90" s="125"/>
      <c r="B90" s="53" t="s">
        <v>44</v>
      </c>
      <c r="C90" s="48">
        <v>5.3014781794816085E-2</v>
      </c>
      <c r="D90" s="125"/>
      <c r="E90" s="125"/>
      <c r="F90" s="125"/>
      <c r="G90" s="125"/>
      <c r="H90" s="125"/>
      <c r="I90" s="125"/>
      <c r="J90" s="125"/>
      <c r="K90" s="125"/>
      <c r="L90" s="125"/>
      <c r="M90" s="125"/>
      <c r="N90" s="125"/>
      <c r="O90" s="125"/>
      <c r="P90" s="125"/>
      <c r="Q90" s="125"/>
      <c r="R90" s="125"/>
      <c r="S90" s="125"/>
      <c r="T90" s="125"/>
      <c r="U90" s="125"/>
      <c r="V90" s="125"/>
      <c r="W90" s="125"/>
      <c r="X90" s="125"/>
    </row>
    <row r="91" spans="1:24" x14ac:dyDescent="0.45">
      <c r="A91" s="125"/>
      <c r="B91" s="54" t="s">
        <v>124</v>
      </c>
      <c r="C91" s="50">
        <v>4.6038886311546193E-2</v>
      </c>
      <c r="D91" s="125"/>
      <c r="E91" s="125"/>
      <c r="F91" s="125"/>
      <c r="G91" s="125"/>
      <c r="H91" s="125"/>
      <c r="I91" s="125"/>
      <c r="J91" s="125"/>
      <c r="K91" s="125"/>
      <c r="L91" s="125"/>
      <c r="M91" s="125"/>
      <c r="N91" s="125"/>
      <c r="O91" s="125"/>
      <c r="P91" s="125"/>
      <c r="Q91" s="125"/>
      <c r="R91" s="125"/>
      <c r="S91" s="125"/>
      <c r="T91" s="125"/>
      <c r="U91" s="125"/>
      <c r="V91" s="125"/>
      <c r="W91" s="125"/>
      <c r="X91" s="125"/>
    </row>
    <row r="92" spans="1:24" x14ac:dyDescent="0.45">
      <c r="A92" s="125"/>
      <c r="B92" s="55" t="s">
        <v>38</v>
      </c>
      <c r="C92" s="97">
        <v>2.5699828910487423E-2</v>
      </c>
      <c r="D92" s="125"/>
      <c r="E92" s="125"/>
      <c r="F92" s="125"/>
      <c r="G92" s="125"/>
      <c r="H92" s="125"/>
      <c r="I92" s="125"/>
      <c r="J92" s="125"/>
      <c r="K92" s="125"/>
      <c r="L92" s="125"/>
      <c r="M92" s="125"/>
      <c r="N92" s="125"/>
      <c r="O92" s="125"/>
      <c r="P92" s="125"/>
      <c r="Q92" s="125"/>
      <c r="R92" s="125"/>
      <c r="S92" s="125"/>
      <c r="T92" s="125"/>
      <c r="U92" s="125"/>
      <c r="V92" s="125"/>
      <c r="W92" s="125"/>
      <c r="X92" s="125"/>
    </row>
    <row r="93" spans="1:24" x14ac:dyDescent="0.45">
      <c r="A93" s="125"/>
      <c r="B93" s="55" t="s">
        <v>125</v>
      </c>
      <c r="C93" s="97">
        <v>5.3333333333333337E-2</v>
      </c>
      <c r="D93" s="125"/>
      <c r="E93" s="125"/>
      <c r="F93" s="125"/>
      <c r="G93" s="125"/>
      <c r="H93" s="125"/>
      <c r="I93" s="125"/>
      <c r="J93" s="125"/>
      <c r="K93" s="125"/>
      <c r="L93" s="125"/>
      <c r="M93" s="125"/>
      <c r="N93" s="125"/>
      <c r="O93" s="125"/>
      <c r="P93" s="125"/>
      <c r="Q93" s="125"/>
      <c r="R93" s="125"/>
      <c r="S93" s="125"/>
      <c r="T93" s="125"/>
      <c r="U93" s="125"/>
      <c r="V93" s="125"/>
      <c r="W93" s="125"/>
      <c r="X93" s="125"/>
    </row>
    <row r="94" spans="1:24" x14ac:dyDescent="0.45">
      <c r="A94" s="125"/>
      <c r="B94" s="55" t="s">
        <v>126</v>
      </c>
      <c r="C94" s="97">
        <v>5.8932714617169375E-2</v>
      </c>
      <c r="D94" s="125"/>
      <c r="E94" s="125"/>
      <c r="F94" s="125"/>
      <c r="G94" s="125"/>
      <c r="H94" s="125"/>
      <c r="I94" s="125"/>
      <c r="J94" s="125"/>
      <c r="K94" s="125"/>
      <c r="L94" s="125"/>
      <c r="M94" s="125"/>
      <c r="N94" s="125"/>
      <c r="O94" s="125"/>
      <c r="P94" s="125"/>
      <c r="Q94" s="125"/>
      <c r="R94" s="125"/>
      <c r="S94" s="125"/>
      <c r="T94" s="125"/>
      <c r="U94" s="125"/>
      <c r="V94" s="125"/>
      <c r="W94" s="125"/>
      <c r="X94" s="125"/>
    </row>
    <row r="95" spans="1:24" x14ac:dyDescent="0.45">
      <c r="A95" s="125"/>
      <c r="B95" s="55" t="s">
        <v>127</v>
      </c>
      <c r="C95" s="97">
        <v>5.811998965606413E-2</v>
      </c>
      <c r="D95" s="125"/>
      <c r="E95" s="125"/>
      <c r="F95" s="125"/>
      <c r="G95" s="125"/>
      <c r="H95" s="125"/>
      <c r="I95" s="125"/>
      <c r="J95" s="125"/>
      <c r="K95" s="125"/>
      <c r="L95" s="125"/>
      <c r="M95" s="125"/>
      <c r="N95" s="125"/>
      <c r="O95" s="125"/>
      <c r="P95" s="125"/>
      <c r="Q95" s="125"/>
      <c r="R95" s="125"/>
      <c r="S95" s="125"/>
      <c r="T95" s="125"/>
      <c r="U95" s="125"/>
      <c r="V95" s="125"/>
      <c r="W95" s="125"/>
      <c r="X95" s="125"/>
    </row>
    <row r="96" spans="1:24" x14ac:dyDescent="0.45">
      <c r="A96" s="125"/>
      <c r="B96" s="55" t="s">
        <v>128</v>
      </c>
      <c r="C96" s="97">
        <v>5.424028268551237E-2</v>
      </c>
      <c r="D96" s="125"/>
      <c r="E96" s="125"/>
      <c r="F96" s="125"/>
      <c r="G96" s="125"/>
      <c r="H96" s="125"/>
      <c r="I96" s="125"/>
      <c r="J96" s="125"/>
      <c r="K96" s="125"/>
      <c r="L96" s="125"/>
      <c r="M96" s="125"/>
      <c r="N96" s="125"/>
      <c r="O96" s="125"/>
      <c r="P96" s="125"/>
      <c r="Q96" s="125"/>
      <c r="R96" s="125"/>
      <c r="S96" s="125"/>
      <c r="T96" s="125"/>
      <c r="U96" s="125"/>
      <c r="V96" s="125"/>
      <c r="W96" s="125"/>
      <c r="X96" s="125"/>
    </row>
    <row r="97" spans="1:24" x14ac:dyDescent="0.45">
      <c r="A97" s="125"/>
      <c r="B97" s="55" t="s">
        <v>129</v>
      </c>
      <c r="C97" s="97">
        <v>9.6302316131653798E-2</v>
      </c>
      <c r="D97" s="125"/>
      <c r="E97" s="125"/>
      <c r="F97" s="125"/>
      <c r="G97" s="125"/>
      <c r="H97" s="125"/>
      <c r="I97" s="125"/>
      <c r="J97" s="125"/>
      <c r="K97" s="125"/>
      <c r="L97" s="125"/>
      <c r="M97" s="125"/>
      <c r="N97" s="125"/>
      <c r="O97" s="125"/>
      <c r="P97" s="125"/>
      <c r="Q97" s="125"/>
      <c r="R97" s="125"/>
      <c r="S97" s="125"/>
      <c r="T97" s="125"/>
      <c r="U97" s="125"/>
      <c r="V97" s="125"/>
      <c r="W97" s="125"/>
      <c r="X97" s="125"/>
    </row>
    <row r="98" spans="1:24" x14ac:dyDescent="0.45">
      <c r="A98" s="125"/>
      <c r="B98" s="55" t="s">
        <v>130</v>
      </c>
      <c r="C98" s="97">
        <v>1.9234598383178685E-2</v>
      </c>
      <c r="D98" s="125"/>
      <c r="E98" s="125"/>
      <c r="F98" s="125"/>
      <c r="G98" s="125"/>
      <c r="H98" s="125"/>
      <c r="I98" s="125"/>
      <c r="J98" s="125"/>
      <c r="K98" s="125"/>
      <c r="L98" s="125"/>
      <c r="M98" s="125"/>
      <c r="N98" s="125"/>
      <c r="O98" s="125"/>
      <c r="P98" s="125"/>
      <c r="Q98" s="125"/>
      <c r="R98" s="125"/>
      <c r="S98" s="125"/>
      <c r="T98" s="125"/>
      <c r="U98" s="125"/>
      <c r="V98" s="125"/>
      <c r="W98" s="125"/>
      <c r="X98" s="125"/>
    </row>
    <row r="99" spans="1:24" x14ac:dyDescent="0.45">
      <c r="A99" s="125"/>
      <c r="B99" s="55" t="s">
        <v>131</v>
      </c>
      <c r="C99" s="97">
        <v>7.790068251353259E-2</v>
      </c>
      <c r="D99" s="125"/>
      <c r="E99" s="125"/>
      <c r="F99" s="125"/>
      <c r="G99" s="125"/>
      <c r="H99" s="125"/>
      <c r="I99" s="125"/>
      <c r="J99" s="125"/>
      <c r="K99" s="125"/>
      <c r="L99" s="125"/>
      <c r="M99" s="125"/>
      <c r="N99" s="125"/>
      <c r="O99" s="125"/>
      <c r="P99" s="125"/>
      <c r="Q99" s="125"/>
      <c r="R99" s="125"/>
      <c r="S99" s="125"/>
      <c r="T99" s="125"/>
      <c r="U99" s="125"/>
      <c r="V99" s="125"/>
      <c r="W99" s="125"/>
      <c r="X99" s="125"/>
    </row>
    <row r="100" spans="1:24" x14ac:dyDescent="0.45">
      <c r="A100" s="125"/>
      <c r="B100" s="55" t="s">
        <v>132</v>
      </c>
      <c r="C100" s="97">
        <v>2.6185292694726657E-2</v>
      </c>
      <c r="D100" s="125"/>
      <c r="E100" s="125"/>
      <c r="F100" s="125"/>
      <c r="G100" s="125"/>
      <c r="H100" s="125"/>
      <c r="I100" s="125"/>
      <c r="J100" s="125"/>
      <c r="K100" s="125"/>
      <c r="L100" s="125"/>
      <c r="M100" s="125"/>
      <c r="N100" s="125"/>
      <c r="O100" s="125"/>
      <c r="P100" s="125"/>
      <c r="Q100" s="125"/>
      <c r="R100" s="125"/>
      <c r="S100" s="125"/>
      <c r="T100" s="125"/>
      <c r="U100" s="125"/>
      <c r="V100" s="125"/>
      <c r="W100" s="125"/>
      <c r="X100" s="125"/>
    </row>
    <row r="101" spans="1:24" x14ac:dyDescent="0.45">
      <c r="A101" s="125"/>
      <c r="B101" s="55" t="s">
        <v>133</v>
      </c>
      <c r="C101" s="97">
        <v>1.6493237912506009E-2</v>
      </c>
      <c r="D101" s="125"/>
      <c r="E101" s="125"/>
      <c r="F101" s="125"/>
      <c r="G101" s="125"/>
      <c r="H101" s="125"/>
      <c r="I101" s="125"/>
      <c r="J101" s="125"/>
      <c r="K101" s="125"/>
      <c r="L101" s="125"/>
      <c r="M101" s="125"/>
      <c r="N101" s="125"/>
      <c r="O101" s="125"/>
      <c r="P101" s="125"/>
      <c r="Q101" s="125"/>
      <c r="R101" s="125"/>
      <c r="S101" s="125"/>
      <c r="T101" s="125"/>
      <c r="U101" s="125"/>
      <c r="V101" s="125"/>
      <c r="W101" s="125"/>
      <c r="X101" s="125"/>
    </row>
    <row r="102" spans="1:24" x14ac:dyDescent="0.45">
      <c r="A102" s="125"/>
      <c r="B102" s="55" t="s">
        <v>134</v>
      </c>
      <c r="C102" s="97">
        <v>3.0816415948590622E-2</v>
      </c>
      <c r="D102" s="125"/>
      <c r="E102" s="125"/>
      <c r="F102" s="125"/>
      <c r="G102" s="125"/>
      <c r="H102" s="125"/>
      <c r="I102" s="125"/>
      <c r="J102" s="125"/>
      <c r="K102" s="125"/>
      <c r="L102" s="125"/>
      <c r="M102" s="125"/>
      <c r="N102" s="125"/>
      <c r="O102" s="125"/>
      <c r="P102" s="125"/>
      <c r="Q102" s="125"/>
      <c r="R102" s="125"/>
      <c r="S102" s="125"/>
      <c r="T102" s="125"/>
      <c r="U102" s="125"/>
      <c r="V102" s="125"/>
      <c r="W102" s="125"/>
      <c r="X102" s="125"/>
    </row>
    <row r="103" spans="1:24" x14ac:dyDescent="0.45">
      <c r="A103" s="125"/>
      <c r="B103" s="55" t="s">
        <v>135</v>
      </c>
      <c r="C103" s="97">
        <v>7.9595598503044179E-2</v>
      </c>
      <c r="D103" s="125"/>
      <c r="E103" s="125"/>
      <c r="F103" s="125"/>
      <c r="G103" s="125"/>
      <c r="H103" s="125"/>
      <c r="I103" s="125"/>
      <c r="J103" s="125"/>
      <c r="K103" s="125"/>
      <c r="L103" s="125"/>
      <c r="M103" s="125"/>
      <c r="N103" s="125"/>
      <c r="O103" s="125"/>
      <c r="P103" s="125"/>
      <c r="Q103" s="125"/>
      <c r="R103" s="125"/>
      <c r="S103" s="125"/>
      <c r="T103" s="125"/>
      <c r="U103" s="125"/>
      <c r="V103" s="125"/>
      <c r="W103" s="125"/>
      <c r="X103" s="125"/>
    </row>
    <row r="104" spans="1:24" x14ac:dyDescent="0.45">
      <c r="A104" s="125"/>
      <c r="B104" s="55" t="s">
        <v>136</v>
      </c>
      <c r="C104" s="97">
        <v>4.9965059399021662E-2</v>
      </c>
      <c r="D104" s="125"/>
      <c r="E104" s="125"/>
      <c r="F104" s="125"/>
      <c r="G104" s="125"/>
      <c r="H104" s="125"/>
      <c r="I104" s="125"/>
      <c r="J104" s="125"/>
      <c r="K104" s="125"/>
      <c r="L104" s="125"/>
      <c r="M104" s="125"/>
      <c r="N104" s="125"/>
      <c r="O104" s="125"/>
      <c r="P104" s="125"/>
      <c r="Q104" s="125"/>
      <c r="R104" s="125"/>
      <c r="S104" s="125"/>
      <c r="T104" s="125"/>
      <c r="U104" s="125"/>
      <c r="V104" s="125"/>
      <c r="W104" s="125"/>
      <c r="X104" s="125"/>
    </row>
    <row r="105" spans="1:24" x14ac:dyDescent="0.45">
      <c r="A105" s="125"/>
      <c r="B105" s="55" t="s">
        <v>137</v>
      </c>
      <c r="C105" s="97">
        <v>5.1938132518617529E-2</v>
      </c>
      <c r="D105" s="125"/>
      <c r="E105" s="125"/>
      <c r="F105" s="125"/>
      <c r="G105" s="125"/>
      <c r="H105" s="125"/>
      <c r="I105" s="125"/>
      <c r="J105" s="125"/>
      <c r="K105" s="125"/>
      <c r="L105" s="125"/>
      <c r="M105" s="125"/>
      <c r="N105" s="125"/>
      <c r="O105" s="125"/>
      <c r="P105" s="125"/>
      <c r="Q105" s="125"/>
      <c r="R105" s="125"/>
      <c r="S105" s="125"/>
      <c r="T105" s="125"/>
      <c r="U105" s="125"/>
      <c r="V105" s="125"/>
      <c r="W105" s="125"/>
      <c r="X105" s="125"/>
    </row>
    <row r="106" spans="1:24" x14ac:dyDescent="0.45">
      <c r="A106" s="125"/>
      <c r="B106" s="55" t="s">
        <v>138</v>
      </c>
      <c r="C106" s="97">
        <v>3.1479360845763214E-2</v>
      </c>
      <c r="D106" s="125"/>
      <c r="E106" s="125"/>
      <c r="F106" s="125"/>
      <c r="G106" s="125"/>
      <c r="H106" s="125"/>
      <c r="I106" s="125"/>
      <c r="J106" s="125"/>
      <c r="K106" s="125"/>
      <c r="L106" s="125"/>
      <c r="M106" s="125"/>
      <c r="N106" s="125"/>
      <c r="O106" s="125"/>
      <c r="P106" s="125"/>
      <c r="Q106" s="125"/>
      <c r="R106" s="125"/>
      <c r="S106" s="125"/>
      <c r="T106" s="125"/>
      <c r="U106" s="125"/>
      <c r="V106" s="125"/>
      <c r="W106" s="125"/>
      <c r="X106" s="125"/>
    </row>
    <row r="107" spans="1:24" x14ac:dyDescent="0.45">
      <c r="A107" s="125"/>
      <c r="B107" s="55" t="s">
        <v>139</v>
      </c>
      <c r="C107" s="97">
        <v>3.2946918852959119E-2</v>
      </c>
      <c r="D107" s="125"/>
      <c r="E107" s="125"/>
      <c r="F107" s="125"/>
      <c r="G107" s="125"/>
      <c r="H107" s="125"/>
      <c r="I107" s="125"/>
      <c r="J107" s="125"/>
      <c r="K107" s="125"/>
      <c r="L107" s="125"/>
      <c r="M107" s="125"/>
      <c r="N107" s="125"/>
      <c r="O107" s="125"/>
      <c r="P107" s="125"/>
      <c r="Q107" s="125"/>
      <c r="R107" s="125"/>
      <c r="S107" s="125"/>
      <c r="T107" s="125"/>
      <c r="U107" s="125"/>
      <c r="V107" s="125"/>
      <c r="W107" s="125"/>
      <c r="X107" s="125"/>
    </row>
    <row r="108" spans="1:24" x14ac:dyDescent="0.45">
      <c r="A108" s="125"/>
      <c r="B108" s="55" t="s">
        <v>140</v>
      </c>
      <c r="C108" s="97">
        <v>7.983348751156337E-2</v>
      </c>
      <c r="D108" s="125"/>
      <c r="E108" s="125"/>
      <c r="F108" s="125"/>
      <c r="G108" s="125"/>
      <c r="H108" s="125"/>
      <c r="I108" s="125"/>
      <c r="J108" s="125"/>
      <c r="K108" s="125"/>
      <c r="L108" s="125"/>
      <c r="M108" s="125"/>
      <c r="N108" s="125"/>
      <c r="O108" s="125"/>
      <c r="P108" s="125"/>
      <c r="Q108" s="125"/>
      <c r="R108" s="125"/>
      <c r="S108" s="125"/>
      <c r="T108" s="125"/>
      <c r="U108" s="125"/>
      <c r="V108" s="125"/>
      <c r="W108" s="125"/>
      <c r="X108" s="125"/>
    </row>
    <row r="109" spans="1:24" x14ac:dyDescent="0.45">
      <c r="A109" s="125"/>
      <c r="B109" s="55" t="s">
        <v>141</v>
      </c>
      <c r="C109" s="97">
        <v>4.4110275689223058E-2</v>
      </c>
      <c r="D109" s="125"/>
      <c r="E109" s="125"/>
      <c r="F109" s="125"/>
      <c r="G109" s="125"/>
      <c r="H109" s="125"/>
      <c r="I109" s="125"/>
      <c r="J109" s="125"/>
      <c r="K109" s="125"/>
      <c r="L109" s="125"/>
      <c r="M109" s="125"/>
      <c r="N109" s="125"/>
      <c r="O109" s="125"/>
      <c r="P109" s="125"/>
      <c r="Q109" s="125"/>
      <c r="R109" s="125"/>
      <c r="S109" s="125"/>
      <c r="T109" s="125"/>
      <c r="U109" s="125"/>
      <c r="V109" s="125"/>
      <c r="W109" s="125"/>
      <c r="X109" s="125"/>
    </row>
    <row r="110" spans="1:24" x14ac:dyDescent="0.45">
      <c r="A110" s="125"/>
      <c r="B110" s="55" t="s">
        <v>142</v>
      </c>
      <c r="C110" s="97">
        <v>4.5331819534225527E-2</v>
      </c>
      <c r="D110" s="125"/>
      <c r="E110" s="125"/>
      <c r="F110" s="125"/>
      <c r="G110" s="125"/>
      <c r="H110" s="125"/>
      <c r="I110" s="125"/>
      <c r="J110" s="125"/>
      <c r="K110" s="125"/>
      <c r="L110" s="125"/>
      <c r="M110" s="125"/>
      <c r="N110" s="125"/>
      <c r="O110" s="125"/>
      <c r="P110" s="125"/>
      <c r="Q110" s="125"/>
      <c r="R110" s="125"/>
      <c r="S110" s="125"/>
      <c r="T110" s="125"/>
      <c r="U110" s="125"/>
      <c r="V110" s="125"/>
      <c r="W110" s="125"/>
      <c r="X110" s="125"/>
    </row>
    <row r="111" spans="1:24" x14ac:dyDescent="0.45">
      <c r="A111" s="125"/>
      <c r="B111" s="55" t="s">
        <v>143</v>
      </c>
      <c r="C111" s="97">
        <v>3.3896303295145862E-2</v>
      </c>
      <c r="D111" s="125"/>
      <c r="E111" s="125"/>
      <c r="F111" s="125"/>
      <c r="G111" s="125"/>
      <c r="H111" s="125"/>
      <c r="I111" s="125"/>
      <c r="J111" s="125"/>
      <c r="K111" s="125"/>
      <c r="L111" s="125"/>
      <c r="M111" s="125"/>
      <c r="N111" s="125"/>
      <c r="O111" s="125"/>
      <c r="P111" s="125"/>
      <c r="Q111" s="125"/>
      <c r="R111" s="125"/>
      <c r="S111" s="125"/>
      <c r="T111" s="125"/>
      <c r="U111" s="125"/>
      <c r="V111" s="125"/>
      <c r="W111" s="125"/>
      <c r="X111" s="125"/>
    </row>
    <row r="112" spans="1:24" x14ac:dyDescent="0.45">
      <c r="A112" s="125"/>
      <c r="B112" s="55" t="s">
        <v>144</v>
      </c>
      <c r="C112" s="97">
        <v>4.7916066916162875E-2</v>
      </c>
      <c r="D112" s="125"/>
      <c r="E112" s="125"/>
      <c r="F112" s="125"/>
      <c r="G112" s="125"/>
      <c r="H112" s="125"/>
      <c r="I112" s="125"/>
      <c r="J112" s="125"/>
      <c r="K112" s="125"/>
      <c r="L112" s="125"/>
      <c r="M112" s="125"/>
      <c r="N112" s="125"/>
      <c r="O112" s="125"/>
      <c r="P112" s="125"/>
      <c r="Q112" s="125"/>
      <c r="R112" s="125"/>
      <c r="S112" s="125"/>
      <c r="T112" s="125"/>
      <c r="U112" s="125"/>
      <c r="V112" s="125"/>
      <c r="W112" s="125"/>
      <c r="X112" s="125"/>
    </row>
    <row r="113" spans="1:24" x14ac:dyDescent="0.45">
      <c r="A113" s="125"/>
      <c r="B113" s="55" t="s">
        <v>145</v>
      </c>
      <c r="C113" s="97">
        <v>7.0889894419306182E-2</v>
      </c>
      <c r="D113" s="125"/>
      <c r="E113" s="125"/>
      <c r="F113" s="125"/>
      <c r="G113" s="125"/>
      <c r="H113" s="125"/>
      <c r="I113" s="125"/>
      <c r="J113" s="125"/>
      <c r="K113" s="125"/>
      <c r="L113" s="125"/>
      <c r="M113" s="125"/>
      <c r="N113" s="125"/>
      <c r="O113" s="125"/>
      <c r="P113" s="125"/>
      <c r="Q113" s="125"/>
      <c r="R113" s="125"/>
      <c r="S113" s="125"/>
      <c r="T113" s="125"/>
      <c r="U113" s="125"/>
      <c r="V113" s="125"/>
      <c r="W113" s="125"/>
      <c r="X113" s="125"/>
    </row>
    <row r="114" spans="1:24" x14ac:dyDescent="0.45">
      <c r="A114" s="125"/>
      <c r="B114" s="55" t="s">
        <v>146</v>
      </c>
      <c r="C114" s="97">
        <v>6.2847692076379497E-2</v>
      </c>
      <c r="D114" s="125"/>
      <c r="E114" s="125"/>
      <c r="F114" s="125"/>
      <c r="G114" s="125"/>
      <c r="H114" s="125"/>
      <c r="I114" s="125"/>
      <c r="J114" s="125"/>
      <c r="K114" s="125"/>
      <c r="L114" s="125"/>
      <c r="M114" s="125"/>
      <c r="N114" s="125"/>
      <c r="O114" s="125"/>
      <c r="P114" s="125"/>
      <c r="Q114" s="125"/>
      <c r="R114" s="125"/>
      <c r="S114" s="125"/>
      <c r="T114" s="125"/>
      <c r="U114" s="125"/>
      <c r="V114" s="125"/>
      <c r="W114" s="125"/>
      <c r="X114" s="125"/>
    </row>
    <row r="115" spans="1:24" x14ac:dyDescent="0.45">
      <c r="A115" s="125"/>
      <c r="B115" s="55" t="s">
        <v>147</v>
      </c>
      <c r="C115" s="97">
        <v>3.7778985738952484E-2</v>
      </c>
      <c r="D115" s="125"/>
      <c r="E115" s="125"/>
      <c r="F115" s="125"/>
      <c r="G115" s="125"/>
      <c r="H115" s="125"/>
      <c r="I115" s="125"/>
      <c r="J115" s="125"/>
      <c r="K115" s="125"/>
      <c r="L115" s="125"/>
      <c r="M115" s="125"/>
      <c r="N115" s="125"/>
      <c r="O115" s="125"/>
      <c r="P115" s="125"/>
      <c r="Q115" s="125"/>
      <c r="R115" s="125"/>
      <c r="S115" s="125"/>
      <c r="T115" s="125"/>
      <c r="U115" s="125"/>
      <c r="V115" s="125"/>
      <c r="W115" s="125"/>
      <c r="X115" s="125"/>
    </row>
    <row r="116" spans="1:24" x14ac:dyDescent="0.45">
      <c r="A116" s="125"/>
      <c r="B116" s="55" t="s">
        <v>148</v>
      </c>
      <c r="C116" s="97">
        <v>3.7552155771905425E-2</v>
      </c>
      <c r="D116" s="125"/>
      <c r="E116" s="125"/>
      <c r="F116" s="125"/>
      <c r="G116" s="125"/>
      <c r="H116" s="125"/>
      <c r="I116" s="125"/>
      <c r="J116" s="125"/>
      <c r="K116" s="125"/>
      <c r="L116" s="125"/>
      <c r="M116" s="125"/>
      <c r="N116" s="125"/>
      <c r="O116" s="125"/>
      <c r="P116" s="125"/>
      <c r="Q116" s="125"/>
      <c r="R116" s="125"/>
      <c r="S116" s="125"/>
      <c r="T116" s="125"/>
      <c r="U116" s="125"/>
      <c r="V116" s="125"/>
      <c r="W116" s="125"/>
      <c r="X116" s="125"/>
    </row>
    <row r="117" spans="1:24" x14ac:dyDescent="0.45">
      <c r="A117" s="125"/>
      <c r="B117" s="55" t="s">
        <v>149</v>
      </c>
      <c r="C117" s="97">
        <v>2.363724071394115E-2</v>
      </c>
      <c r="D117" s="125"/>
      <c r="E117" s="125"/>
      <c r="F117" s="125"/>
      <c r="G117" s="125"/>
      <c r="H117" s="125"/>
      <c r="I117" s="125"/>
      <c r="J117" s="125"/>
      <c r="K117" s="125"/>
      <c r="L117" s="125"/>
      <c r="M117" s="125"/>
      <c r="N117" s="125"/>
      <c r="O117" s="125"/>
      <c r="P117" s="125"/>
      <c r="Q117" s="125"/>
      <c r="R117" s="125"/>
      <c r="S117" s="125"/>
      <c r="T117" s="125"/>
      <c r="U117" s="125"/>
      <c r="V117" s="125"/>
      <c r="W117" s="125"/>
      <c r="X117" s="125"/>
    </row>
    <row r="118" spans="1:24" x14ac:dyDescent="0.45">
      <c r="A118" s="125"/>
      <c r="B118" s="55" t="s">
        <v>150</v>
      </c>
      <c r="C118" s="97">
        <v>0.16792009868290159</v>
      </c>
      <c r="D118" s="125"/>
      <c r="E118" s="125"/>
      <c r="F118" s="125"/>
      <c r="G118" s="125"/>
      <c r="H118" s="125"/>
      <c r="I118" s="125"/>
      <c r="J118" s="125"/>
      <c r="K118" s="125"/>
      <c r="L118" s="125"/>
      <c r="M118" s="125"/>
      <c r="N118" s="125"/>
      <c r="O118" s="125"/>
      <c r="P118" s="125"/>
      <c r="Q118" s="125"/>
      <c r="R118" s="125"/>
      <c r="S118" s="125"/>
      <c r="T118" s="125"/>
      <c r="U118" s="125"/>
      <c r="V118" s="125"/>
      <c r="W118" s="125"/>
      <c r="X118" s="125"/>
    </row>
    <row r="119" spans="1:24" x14ac:dyDescent="0.45">
      <c r="A119" s="125"/>
      <c r="B119" s="55" t="s">
        <v>151</v>
      </c>
      <c r="C119" s="97">
        <v>3.7830494304525029E-2</v>
      </c>
      <c r="D119" s="125"/>
      <c r="E119" s="125"/>
      <c r="F119" s="125"/>
      <c r="G119" s="125"/>
      <c r="H119" s="125"/>
      <c r="I119" s="125"/>
      <c r="J119" s="125"/>
      <c r="K119" s="125"/>
      <c r="L119" s="125"/>
      <c r="M119" s="125"/>
      <c r="N119" s="125"/>
      <c r="O119" s="125"/>
      <c r="P119" s="125"/>
      <c r="Q119" s="125"/>
      <c r="R119" s="125"/>
      <c r="S119" s="125"/>
      <c r="T119" s="125"/>
      <c r="U119" s="125"/>
      <c r="V119" s="125"/>
      <c r="W119" s="125"/>
      <c r="X119" s="125"/>
    </row>
    <row r="120" spans="1:24" x14ac:dyDescent="0.45">
      <c r="A120" s="125"/>
      <c r="B120" s="55" t="s">
        <v>152</v>
      </c>
      <c r="C120" s="97">
        <v>3.8074164504806961E-2</v>
      </c>
      <c r="D120" s="125"/>
      <c r="E120" s="125"/>
      <c r="F120" s="125"/>
      <c r="G120" s="125"/>
      <c r="H120" s="125"/>
      <c r="I120" s="125"/>
      <c r="J120" s="125"/>
      <c r="K120" s="125"/>
      <c r="L120" s="125"/>
      <c r="M120" s="125"/>
      <c r="N120" s="125"/>
      <c r="O120" s="125"/>
      <c r="P120" s="125"/>
      <c r="Q120" s="125"/>
      <c r="R120" s="125"/>
      <c r="S120" s="125"/>
      <c r="T120" s="125"/>
      <c r="U120" s="125"/>
      <c r="V120" s="125"/>
      <c r="W120" s="125"/>
      <c r="X120" s="125"/>
    </row>
    <row r="121" spans="1:24" x14ac:dyDescent="0.45">
      <c r="A121" s="125"/>
      <c r="B121" s="55" t="s">
        <v>153</v>
      </c>
      <c r="C121" s="97">
        <v>6.7030247540189616E-2</v>
      </c>
      <c r="D121" s="125"/>
      <c r="E121" s="125"/>
      <c r="F121" s="125"/>
      <c r="G121" s="125"/>
      <c r="H121" s="125"/>
      <c r="I121" s="125"/>
      <c r="J121" s="125"/>
      <c r="K121" s="125"/>
      <c r="L121" s="125"/>
      <c r="M121" s="125"/>
      <c r="N121" s="125"/>
      <c r="O121" s="125"/>
      <c r="P121" s="125"/>
      <c r="Q121" s="125"/>
      <c r="R121" s="125"/>
      <c r="S121" s="125"/>
      <c r="T121" s="125"/>
      <c r="U121" s="125"/>
      <c r="V121" s="125"/>
      <c r="W121" s="125"/>
      <c r="X121" s="125"/>
    </row>
    <row r="122" spans="1:24" x14ac:dyDescent="0.45">
      <c r="A122" s="125"/>
      <c r="B122" s="55" t="s">
        <v>154</v>
      </c>
      <c r="C122" s="97">
        <v>2.3078092920690442E-2</v>
      </c>
      <c r="D122" s="125"/>
      <c r="E122" s="125"/>
      <c r="F122" s="125"/>
      <c r="G122" s="125"/>
      <c r="H122" s="125"/>
      <c r="I122" s="125"/>
      <c r="J122" s="125"/>
      <c r="K122" s="125"/>
      <c r="L122" s="125"/>
      <c r="M122" s="125"/>
      <c r="N122" s="125"/>
      <c r="O122" s="125"/>
      <c r="P122" s="125"/>
      <c r="Q122" s="125"/>
      <c r="R122" s="125"/>
      <c r="S122" s="125"/>
      <c r="T122" s="125"/>
      <c r="U122" s="125"/>
      <c r="V122" s="125"/>
      <c r="W122" s="125"/>
      <c r="X122" s="125"/>
    </row>
    <row r="123" spans="1:24" x14ac:dyDescent="0.45">
      <c r="A123" s="125"/>
      <c r="B123" s="55" t="s">
        <v>155</v>
      </c>
      <c r="C123" s="97">
        <v>6.6543438077634007E-2</v>
      </c>
      <c r="D123" s="125"/>
      <c r="E123" s="125"/>
      <c r="F123" s="125"/>
      <c r="G123" s="125"/>
      <c r="H123" s="125"/>
      <c r="I123" s="125"/>
      <c r="J123" s="125"/>
      <c r="K123" s="125"/>
      <c r="L123" s="125"/>
      <c r="M123" s="125"/>
      <c r="N123" s="125"/>
      <c r="O123" s="125"/>
      <c r="P123" s="125"/>
      <c r="Q123" s="125"/>
      <c r="R123" s="125"/>
      <c r="S123" s="125"/>
      <c r="T123" s="125"/>
      <c r="U123" s="125"/>
      <c r="V123" s="125"/>
      <c r="W123" s="125"/>
      <c r="X123" s="125"/>
    </row>
    <row r="124" spans="1:24" x14ac:dyDescent="0.45">
      <c r="A124" s="125"/>
      <c r="B124" s="55" t="s">
        <v>156</v>
      </c>
      <c r="C124" s="97">
        <v>4.1628426073852497E-2</v>
      </c>
      <c r="D124" s="125"/>
      <c r="E124" s="125"/>
      <c r="F124" s="125"/>
      <c r="G124" s="125"/>
      <c r="H124" s="125"/>
      <c r="I124" s="125"/>
      <c r="J124" s="125"/>
      <c r="K124" s="125"/>
      <c r="L124" s="125"/>
      <c r="M124" s="125"/>
      <c r="N124" s="125"/>
      <c r="O124" s="125"/>
      <c r="P124" s="125"/>
      <c r="Q124" s="125"/>
      <c r="R124" s="125"/>
      <c r="S124" s="125"/>
      <c r="T124" s="125"/>
      <c r="U124" s="125"/>
      <c r="V124" s="125"/>
      <c r="W124" s="125"/>
      <c r="X124" s="125"/>
    </row>
    <row r="125" spans="1:24" x14ac:dyDescent="0.45">
      <c r="A125" s="125"/>
      <c r="B125" s="55" t="s">
        <v>157</v>
      </c>
      <c r="C125" s="97">
        <v>5.5416041844546647E-2</v>
      </c>
      <c r="D125" s="125"/>
      <c r="E125" s="125"/>
      <c r="F125" s="125"/>
      <c r="G125" s="125"/>
      <c r="H125" s="125"/>
      <c r="I125" s="125"/>
      <c r="J125" s="125"/>
      <c r="K125" s="125"/>
      <c r="L125" s="125"/>
      <c r="M125" s="125"/>
      <c r="N125" s="125"/>
      <c r="O125" s="125"/>
      <c r="P125" s="125"/>
      <c r="Q125" s="125"/>
      <c r="R125" s="125"/>
      <c r="S125" s="125"/>
      <c r="T125" s="125"/>
      <c r="U125" s="125"/>
      <c r="V125" s="125"/>
      <c r="W125" s="125"/>
      <c r="X125" s="125"/>
    </row>
    <row r="126" spans="1:24" x14ac:dyDescent="0.45">
      <c r="A126" s="125"/>
      <c r="B126" s="55" t="s">
        <v>158</v>
      </c>
      <c r="C126" s="97">
        <v>3.8020373786797144E-2</v>
      </c>
      <c r="D126" s="125"/>
      <c r="E126" s="125"/>
      <c r="F126" s="125"/>
      <c r="G126" s="125"/>
      <c r="H126" s="125"/>
      <c r="I126" s="125"/>
      <c r="J126" s="125"/>
      <c r="K126" s="125"/>
      <c r="L126" s="125"/>
      <c r="M126" s="125"/>
      <c r="N126" s="125"/>
      <c r="O126" s="125"/>
      <c r="P126" s="125"/>
      <c r="Q126" s="125"/>
      <c r="R126" s="125"/>
      <c r="S126" s="125"/>
      <c r="T126" s="125"/>
      <c r="U126" s="125"/>
      <c r="V126" s="125"/>
      <c r="W126" s="125"/>
      <c r="X126" s="125"/>
    </row>
    <row r="127" spans="1:24" x14ac:dyDescent="0.45">
      <c r="A127" s="125"/>
      <c r="B127" s="34" t="s">
        <v>159</v>
      </c>
      <c r="C127" s="97">
        <v>6.7124676737188818E-2</v>
      </c>
      <c r="D127" s="125"/>
      <c r="E127" s="125"/>
      <c r="F127" s="125"/>
      <c r="G127" s="125"/>
      <c r="H127" s="125"/>
      <c r="I127" s="125"/>
      <c r="J127" s="125"/>
      <c r="K127" s="125"/>
      <c r="L127" s="125"/>
      <c r="M127" s="125"/>
      <c r="N127" s="125"/>
      <c r="O127" s="125"/>
      <c r="P127" s="125"/>
      <c r="Q127" s="125"/>
      <c r="R127" s="125"/>
      <c r="S127" s="125"/>
      <c r="T127" s="125"/>
      <c r="U127" s="125"/>
      <c r="V127" s="125"/>
      <c r="W127" s="125"/>
      <c r="X127" s="125"/>
    </row>
    <row r="128" spans="1:24" x14ac:dyDescent="0.45">
      <c r="A128" s="125"/>
      <c r="B128" s="55" t="s">
        <v>160</v>
      </c>
      <c r="C128" s="97">
        <v>4.7311995805340588E-2</v>
      </c>
      <c r="D128" s="125"/>
      <c r="E128" s="125"/>
      <c r="F128" s="125"/>
      <c r="G128" s="125"/>
      <c r="H128" s="125"/>
      <c r="I128" s="125"/>
      <c r="J128" s="125"/>
      <c r="K128" s="125"/>
      <c r="L128" s="125"/>
      <c r="M128" s="125"/>
      <c r="N128" s="125"/>
      <c r="O128" s="125"/>
      <c r="P128" s="125"/>
      <c r="Q128" s="125"/>
      <c r="R128" s="125"/>
      <c r="S128" s="125"/>
      <c r="T128" s="125"/>
      <c r="U128" s="125"/>
      <c r="V128" s="125"/>
      <c r="W128" s="125"/>
      <c r="X128" s="125"/>
    </row>
    <row r="129" spans="1:24" x14ac:dyDescent="0.45">
      <c r="A129" s="125"/>
      <c r="B129" s="55" t="s">
        <v>161</v>
      </c>
      <c r="C129" s="97">
        <v>6.7900853010260845E-2</v>
      </c>
      <c r="D129" s="125"/>
      <c r="E129" s="125"/>
      <c r="F129" s="125"/>
      <c r="G129" s="125"/>
      <c r="H129" s="125"/>
      <c r="I129" s="125"/>
      <c r="J129" s="125"/>
      <c r="K129" s="125"/>
      <c r="L129" s="125"/>
      <c r="M129" s="125"/>
      <c r="N129" s="125"/>
      <c r="O129" s="125"/>
      <c r="P129" s="125"/>
      <c r="Q129" s="125"/>
      <c r="R129" s="125"/>
      <c r="S129" s="125"/>
      <c r="T129" s="125"/>
      <c r="U129" s="125"/>
      <c r="V129" s="125"/>
      <c r="W129" s="125"/>
      <c r="X129" s="125"/>
    </row>
    <row r="130" spans="1:24" x14ac:dyDescent="0.45">
      <c r="A130" s="125"/>
      <c r="B130" s="55" t="s">
        <v>162</v>
      </c>
      <c r="C130" s="97">
        <v>4.0085643646357999E-2</v>
      </c>
      <c r="D130" s="125"/>
      <c r="E130" s="125"/>
      <c r="F130" s="125"/>
      <c r="G130" s="125"/>
      <c r="H130" s="125"/>
      <c r="I130" s="125"/>
      <c r="J130" s="125"/>
      <c r="K130" s="125"/>
      <c r="L130" s="125"/>
      <c r="M130" s="125"/>
      <c r="N130" s="125"/>
      <c r="O130" s="125"/>
      <c r="P130" s="125"/>
      <c r="Q130" s="125"/>
      <c r="R130" s="125"/>
      <c r="S130" s="125"/>
      <c r="T130" s="125"/>
      <c r="U130" s="125"/>
      <c r="V130" s="125"/>
      <c r="W130" s="125"/>
      <c r="X130" s="125"/>
    </row>
    <row r="131" spans="1:24" x14ac:dyDescent="0.45">
      <c r="A131" s="125"/>
      <c r="B131" s="55" t="s">
        <v>163</v>
      </c>
      <c r="C131" s="97">
        <v>0.11361093115024443</v>
      </c>
      <c r="D131" s="125"/>
      <c r="E131" s="125"/>
      <c r="F131" s="125"/>
      <c r="G131" s="125"/>
      <c r="H131" s="125"/>
      <c r="I131" s="125"/>
      <c r="J131" s="125"/>
      <c r="K131" s="125"/>
      <c r="L131" s="125"/>
      <c r="M131" s="125"/>
      <c r="N131" s="125"/>
      <c r="O131" s="125"/>
      <c r="P131" s="125"/>
      <c r="Q131" s="125"/>
      <c r="R131" s="125"/>
      <c r="S131" s="125"/>
      <c r="T131" s="125"/>
      <c r="U131" s="125"/>
      <c r="V131" s="125"/>
      <c r="W131" s="125"/>
      <c r="X131" s="125"/>
    </row>
    <row r="132" spans="1:24" x14ac:dyDescent="0.45">
      <c r="A132" s="125"/>
      <c r="B132" s="55" t="s">
        <v>164</v>
      </c>
      <c r="C132" s="97">
        <v>3.2971424004749346E-2</v>
      </c>
      <c r="D132" s="125"/>
      <c r="E132" s="125"/>
      <c r="F132" s="125"/>
      <c r="G132" s="125"/>
      <c r="H132" s="125"/>
      <c r="I132" s="125"/>
      <c r="J132" s="125"/>
      <c r="K132" s="125"/>
      <c r="L132" s="125"/>
      <c r="M132" s="125"/>
      <c r="N132" s="125"/>
      <c r="O132" s="125"/>
      <c r="P132" s="125"/>
      <c r="Q132" s="125"/>
      <c r="R132" s="125"/>
      <c r="S132" s="125"/>
      <c r="T132" s="125"/>
      <c r="U132" s="125"/>
      <c r="V132" s="125"/>
      <c r="W132" s="125"/>
      <c r="X132" s="125"/>
    </row>
    <row r="133" spans="1:24" x14ac:dyDescent="0.45">
      <c r="A133" s="125"/>
      <c r="B133" s="55" t="s">
        <v>165</v>
      </c>
      <c r="C133" s="97">
        <v>0.13165885823355891</v>
      </c>
      <c r="D133" s="125"/>
      <c r="E133" s="125"/>
      <c r="F133" s="125"/>
      <c r="G133" s="125"/>
      <c r="H133" s="125"/>
      <c r="I133" s="125"/>
      <c r="J133" s="125"/>
      <c r="K133" s="125"/>
      <c r="L133" s="125"/>
      <c r="M133" s="125"/>
      <c r="N133" s="125"/>
      <c r="O133" s="125"/>
      <c r="P133" s="125"/>
      <c r="Q133" s="125"/>
      <c r="R133" s="125"/>
      <c r="S133" s="125"/>
      <c r="T133" s="125"/>
      <c r="U133" s="125"/>
      <c r="V133" s="125"/>
      <c r="W133" s="125"/>
      <c r="X133" s="125"/>
    </row>
    <row r="134" spans="1:24" x14ac:dyDescent="0.45">
      <c r="A134" s="125"/>
      <c r="B134" s="55" t="s">
        <v>166</v>
      </c>
      <c r="C134" s="97">
        <v>3.0718303569599613E-2</v>
      </c>
      <c r="D134" s="125"/>
      <c r="E134" s="125"/>
      <c r="F134" s="125"/>
      <c r="G134" s="125"/>
      <c r="H134" s="125"/>
      <c r="I134" s="125"/>
      <c r="J134" s="125"/>
      <c r="K134" s="125"/>
      <c r="L134" s="125"/>
      <c r="M134" s="125"/>
      <c r="N134" s="125"/>
      <c r="O134" s="125"/>
      <c r="P134" s="125"/>
      <c r="Q134" s="125"/>
      <c r="R134" s="125"/>
      <c r="S134" s="125"/>
      <c r="T134" s="125"/>
      <c r="U134" s="125"/>
      <c r="V134" s="125"/>
      <c r="W134" s="125"/>
      <c r="X134" s="125"/>
    </row>
    <row r="135" spans="1:24" x14ac:dyDescent="0.45">
      <c r="A135" s="125"/>
      <c r="B135" s="55" t="s">
        <v>167</v>
      </c>
      <c r="C135" s="97">
        <v>6.9260759880743067E-2</v>
      </c>
      <c r="D135" s="125"/>
      <c r="E135" s="125"/>
      <c r="F135" s="125"/>
      <c r="G135" s="125"/>
      <c r="H135" s="125"/>
      <c r="I135" s="125"/>
      <c r="J135" s="125"/>
      <c r="K135" s="125"/>
      <c r="L135" s="125"/>
      <c r="M135" s="125"/>
      <c r="N135" s="125"/>
      <c r="O135" s="125"/>
      <c r="P135" s="125"/>
      <c r="Q135" s="125"/>
      <c r="R135" s="125"/>
      <c r="S135" s="125"/>
      <c r="T135" s="125"/>
      <c r="U135" s="125"/>
      <c r="V135" s="125"/>
      <c r="W135" s="125"/>
      <c r="X135" s="125"/>
    </row>
    <row r="136" spans="1:24" x14ac:dyDescent="0.45">
      <c r="A136" s="125"/>
      <c r="B136" s="55" t="s">
        <v>168</v>
      </c>
      <c r="C136" s="97">
        <v>3.4630168480798938E-2</v>
      </c>
      <c r="D136" s="125"/>
      <c r="E136" s="125"/>
      <c r="F136" s="125"/>
      <c r="G136" s="125"/>
      <c r="H136" s="125"/>
      <c r="I136" s="125"/>
      <c r="J136" s="125"/>
      <c r="K136" s="125"/>
      <c r="L136" s="125"/>
      <c r="M136" s="125"/>
      <c r="N136" s="125"/>
      <c r="O136" s="125"/>
      <c r="P136" s="125"/>
      <c r="Q136" s="125"/>
      <c r="R136" s="125"/>
      <c r="S136" s="125"/>
      <c r="T136" s="125"/>
      <c r="U136" s="125"/>
      <c r="V136" s="125"/>
      <c r="W136" s="125"/>
      <c r="X136" s="125"/>
    </row>
    <row r="137" spans="1:24" x14ac:dyDescent="0.45">
      <c r="A137" s="125"/>
      <c r="B137" s="55" t="s">
        <v>169</v>
      </c>
      <c r="C137" s="97">
        <v>7.2429906542056069E-2</v>
      </c>
      <c r="D137" s="125"/>
      <c r="E137" s="125"/>
      <c r="F137" s="125"/>
      <c r="G137" s="125"/>
      <c r="H137" s="125"/>
      <c r="I137" s="125"/>
      <c r="J137" s="125"/>
      <c r="K137" s="125"/>
      <c r="L137" s="125"/>
      <c r="M137" s="125"/>
      <c r="N137" s="125"/>
      <c r="O137" s="125"/>
      <c r="P137" s="125"/>
      <c r="Q137" s="125"/>
      <c r="R137" s="125"/>
      <c r="S137" s="125"/>
      <c r="T137" s="125"/>
      <c r="U137" s="125"/>
      <c r="V137" s="125"/>
      <c r="W137" s="125"/>
      <c r="X137" s="125"/>
    </row>
    <row r="138" spans="1:24" x14ac:dyDescent="0.45">
      <c r="A138" s="125"/>
      <c r="B138" s="55" t="s">
        <v>170</v>
      </c>
      <c r="C138" s="97">
        <v>5.4924563485336496E-2</v>
      </c>
      <c r="D138" s="125"/>
      <c r="E138" s="125"/>
      <c r="F138" s="125"/>
      <c r="G138" s="125"/>
      <c r="H138" s="125"/>
      <c r="I138" s="125"/>
      <c r="J138" s="125"/>
      <c r="K138" s="125"/>
      <c r="L138" s="125"/>
      <c r="M138" s="125"/>
      <c r="N138" s="125"/>
      <c r="O138" s="125"/>
      <c r="P138" s="125"/>
      <c r="Q138" s="125"/>
      <c r="R138" s="125"/>
      <c r="S138" s="125"/>
      <c r="T138" s="125"/>
      <c r="U138" s="125"/>
      <c r="V138" s="125"/>
      <c r="W138" s="125"/>
      <c r="X138" s="125"/>
    </row>
    <row r="139" spans="1:24" x14ac:dyDescent="0.45">
      <c r="A139" s="125"/>
      <c r="B139" s="55" t="s">
        <v>171</v>
      </c>
      <c r="C139" s="97">
        <v>3.1787297840441479E-2</v>
      </c>
      <c r="D139" s="125"/>
      <c r="E139" s="125"/>
      <c r="F139" s="125"/>
      <c r="G139" s="125"/>
      <c r="H139" s="125"/>
      <c r="I139" s="125"/>
      <c r="J139" s="125"/>
      <c r="K139" s="125"/>
      <c r="L139" s="125"/>
      <c r="M139" s="125"/>
      <c r="N139" s="125"/>
      <c r="O139" s="125"/>
      <c r="P139" s="125"/>
      <c r="Q139" s="125"/>
      <c r="R139" s="125"/>
      <c r="S139" s="125"/>
      <c r="T139" s="125"/>
      <c r="U139" s="125"/>
      <c r="V139" s="125"/>
      <c r="W139" s="125"/>
      <c r="X139" s="125"/>
    </row>
    <row r="140" spans="1:24" x14ac:dyDescent="0.45">
      <c r="A140" s="125"/>
      <c r="B140" s="55" t="s">
        <v>172</v>
      </c>
      <c r="C140" s="97">
        <v>2.143776759783227E-2</v>
      </c>
      <c r="D140" s="125"/>
      <c r="E140" s="125"/>
      <c r="F140" s="125"/>
      <c r="G140" s="125"/>
      <c r="H140" s="125"/>
      <c r="I140" s="125"/>
      <c r="J140" s="125"/>
      <c r="K140" s="125"/>
      <c r="L140" s="125"/>
      <c r="M140" s="125"/>
      <c r="N140" s="125"/>
      <c r="O140" s="125"/>
      <c r="P140" s="125"/>
      <c r="Q140" s="125"/>
      <c r="R140" s="125"/>
      <c r="S140" s="125"/>
      <c r="T140" s="125"/>
      <c r="U140" s="125"/>
      <c r="V140" s="125"/>
      <c r="W140" s="125"/>
      <c r="X140" s="125"/>
    </row>
    <row r="141" spans="1:24" x14ac:dyDescent="0.45">
      <c r="A141" s="125"/>
      <c r="B141" s="55" t="s">
        <v>173</v>
      </c>
      <c r="C141" s="97">
        <v>2.5920022794661064E-2</v>
      </c>
      <c r="D141" s="125"/>
      <c r="E141" s="125"/>
      <c r="F141" s="125"/>
      <c r="G141" s="125"/>
      <c r="H141" s="125"/>
      <c r="I141" s="125"/>
      <c r="J141" s="125"/>
      <c r="K141" s="125"/>
      <c r="L141" s="125"/>
      <c r="M141" s="125"/>
      <c r="N141" s="125"/>
      <c r="O141" s="125"/>
      <c r="P141" s="125"/>
      <c r="Q141" s="125"/>
      <c r="R141" s="125"/>
      <c r="S141" s="125"/>
      <c r="T141" s="125"/>
      <c r="U141" s="125"/>
      <c r="V141" s="125"/>
      <c r="W141" s="125"/>
      <c r="X141" s="125"/>
    </row>
    <row r="142" spans="1:24" x14ac:dyDescent="0.45">
      <c r="A142" s="125"/>
      <c r="B142" s="55" t="s">
        <v>174</v>
      </c>
      <c r="C142" s="97">
        <v>2.3878682711531932E-2</v>
      </c>
      <c r="D142" s="125"/>
      <c r="E142" s="125"/>
      <c r="F142" s="125"/>
      <c r="G142" s="125"/>
      <c r="H142" s="125"/>
      <c r="I142" s="125"/>
      <c r="J142" s="125"/>
      <c r="K142" s="125"/>
      <c r="L142" s="125"/>
      <c r="M142" s="125"/>
      <c r="N142" s="125"/>
      <c r="O142" s="125"/>
      <c r="P142" s="125"/>
      <c r="Q142" s="125"/>
      <c r="R142" s="125"/>
      <c r="S142" s="125"/>
      <c r="T142" s="125"/>
      <c r="U142" s="125"/>
      <c r="V142" s="125"/>
      <c r="W142" s="125"/>
      <c r="X142" s="125"/>
    </row>
    <row r="143" spans="1:24" x14ac:dyDescent="0.45">
      <c r="A143" s="125"/>
      <c r="B143" s="55" t="s">
        <v>175</v>
      </c>
      <c r="C143" s="97">
        <v>6.5171872273599718E-2</v>
      </c>
      <c r="D143" s="125"/>
      <c r="E143" s="125"/>
      <c r="F143" s="125"/>
      <c r="G143" s="125"/>
      <c r="H143" s="125"/>
      <c r="I143" s="125"/>
      <c r="J143" s="125"/>
      <c r="K143" s="125"/>
      <c r="L143" s="125"/>
      <c r="M143" s="125"/>
      <c r="N143" s="125"/>
      <c r="O143" s="125"/>
      <c r="P143" s="125"/>
      <c r="Q143" s="125"/>
      <c r="R143" s="125"/>
      <c r="S143" s="125"/>
      <c r="T143" s="125"/>
      <c r="U143" s="125"/>
      <c r="V143" s="125"/>
      <c r="W143" s="125"/>
      <c r="X143" s="125"/>
    </row>
    <row r="144" spans="1:24" x14ac:dyDescent="0.45">
      <c r="A144" s="125"/>
      <c r="B144" s="55" t="s">
        <v>176</v>
      </c>
      <c r="C144" s="97">
        <v>0.13863636363636364</v>
      </c>
      <c r="D144" s="125"/>
      <c r="E144" s="125"/>
      <c r="F144" s="125"/>
      <c r="G144" s="125"/>
      <c r="H144" s="125"/>
      <c r="I144" s="125"/>
      <c r="J144" s="125"/>
      <c r="K144" s="125"/>
      <c r="L144" s="125"/>
      <c r="M144" s="125"/>
      <c r="N144" s="125"/>
      <c r="O144" s="125"/>
      <c r="P144" s="125"/>
      <c r="Q144" s="125"/>
      <c r="R144" s="125"/>
      <c r="S144" s="125"/>
      <c r="T144" s="125"/>
      <c r="U144" s="125"/>
      <c r="V144" s="125"/>
      <c r="W144" s="125"/>
      <c r="X144" s="125"/>
    </row>
    <row r="145" spans="1:24" x14ac:dyDescent="0.45">
      <c r="A145" s="125"/>
      <c r="B145" s="55" t="s">
        <v>177</v>
      </c>
      <c r="C145" s="97">
        <v>3.9435434874047763E-2</v>
      </c>
      <c r="D145" s="125"/>
      <c r="E145" s="125"/>
      <c r="F145" s="125"/>
      <c r="G145" s="125"/>
      <c r="H145" s="125"/>
      <c r="I145" s="125"/>
      <c r="J145" s="125"/>
      <c r="K145" s="125"/>
      <c r="L145" s="125"/>
      <c r="M145" s="125"/>
      <c r="N145" s="125"/>
      <c r="O145" s="125"/>
      <c r="P145" s="125"/>
      <c r="Q145" s="125"/>
      <c r="R145" s="125"/>
      <c r="S145" s="125"/>
      <c r="T145" s="125"/>
      <c r="U145" s="125"/>
      <c r="V145" s="125"/>
      <c r="W145" s="125"/>
      <c r="X145" s="125"/>
    </row>
    <row r="146" spans="1:24" x14ac:dyDescent="0.45">
      <c r="A146" s="125"/>
      <c r="B146" s="55" t="s">
        <v>178</v>
      </c>
      <c r="C146" s="97">
        <v>4.6745953088866865E-2</v>
      </c>
      <c r="D146" s="125"/>
      <c r="E146" s="125"/>
      <c r="F146" s="125"/>
      <c r="G146" s="125"/>
      <c r="H146" s="125"/>
      <c r="I146" s="125"/>
      <c r="J146" s="125"/>
      <c r="K146" s="125"/>
      <c r="L146" s="125"/>
      <c r="M146" s="125"/>
      <c r="N146" s="125"/>
      <c r="O146" s="125"/>
      <c r="P146" s="125"/>
      <c r="Q146" s="125"/>
      <c r="R146" s="125"/>
      <c r="S146" s="125"/>
      <c r="T146" s="125"/>
      <c r="U146" s="125"/>
      <c r="V146" s="125"/>
      <c r="W146" s="125"/>
      <c r="X146" s="125"/>
    </row>
    <row r="147" spans="1:24" x14ac:dyDescent="0.45">
      <c r="A147" s="125"/>
      <c r="B147" s="55" t="s">
        <v>179</v>
      </c>
      <c r="C147" s="97">
        <v>6.8325936556715983E-2</v>
      </c>
      <c r="D147" s="125"/>
      <c r="E147" s="125"/>
      <c r="F147" s="125"/>
      <c r="G147" s="125"/>
      <c r="H147" s="125"/>
      <c r="I147" s="125"/>
      <c r="J147" s="125"/>
      <c r="K147" s="125"/>
      <c r="L147" s="125"/>
      <c r="M147" s="125"/>
      <c r="N147" s="125"/>
      <c r="O147" s="125"/>
      <c r="P147" s="125"/>
      <c r="Q147" s="125"/>
      <c r="R147" s="125"/>
      <c r="S147" s="125"/>
      <c r="T147" s="125"/>
      <c r="U147" s="125"/>
      <c r="V147" s="125"/>
      <c r="W147" s="125"/>
      <c r="X147" s="125"/>
    </row>
    <row r="148" spans="1:24" x14ac:dyDescent="0.45">
      <c r="A148" s="125"/>
      <c r="B148" s="55" t="s">
        <v>180</v>
      </c>
      <c r="C148" s="97">
        <v>2.4279259212117356E-2</v>
      </c>
      <c r="D148" s="125"/>
      <c r="E148" s="125"/>
      <c r="F148" s="125"/>
      <c r="G148" s="125"/>
      <c r="H148" s="125"/>
      <c r="I148" s="125"/>
      <c r="J148" s="125"/>
      <c r="K148" s="125"/>
      <c r="L148" s="125"/>
      <c r="M148" s="125"/>
      <c r="N148" s="125"/>
      <c r="O148" s="125"/>
      <c r="P148" s="125"/>
      <c r="Q148" s="125"/>
      <c r="R148" s="125"/>
      <c r="S148" s="125"/>
      <c r="T148" s="125"/>
      <c r="U148" s="125"/>
      <c r="V148" s="125"/>
      <c r="W148" s="125"/>
      <c r="X148" s="125"/>
    </row>
    <row r="149" spans="1:24" x14ac:dyDescent="0.45">
      <c r="A149" s="125"/>
      <c r="B149" s="55" t="s">
        <v>181</v>
      </c>
      <c r="C149" s="97">
        <v>4.409160665800968E-2</v>
      </c>
      <c r="D149" s="125"/>
      <c r="E149" s="125"/>
      <c r="F149" s="125"/>
      <c r="G149" s="125"/>
      <c r="H149" s="125"/>
      <c r="I149" s="125"/>
      <c r="J149" s="125"/>
      <c r="K149" s="125"/>
      <c r="L149" s="125"/>
      <c r="M149" s="125"/>
      <c r="N149" s="125"/>
      <c r="O149" s="125"/>
      <c r="P149" s="125"/>
      <c r="Q149" s="125"/>
      <c r="R149" s="125"/>
      <c r="S149" s="125"/>
      <c r="T149" s="125"/>
      <c r="U149" s="125"/>
      <c r="V149" s="125"/>
      <c r="W149" s="125"/>
      <c r="X149" s="125"/>
    </row>
    <row r="150" spans="1:24" x14ac:dyDescent="0.45">
      <c r="A150" s="125"/>
      <c r="B150" s="173"/>
      <c r="C150" s="173"/>
      <c r="D150" s="125"/>
      <c r="E150" s="125"/>
      <c r="F150" s="125"/>
      <c r="G150" s="125"/>
      <c r="H150" s="125"/>
      <c r="I150" s="125"/>
      <c r="J150" s="125"/>
      <c r="K150" s="125"/>
      <c r="L150" s="125"/>
      <c r="M150" s="125"/>
      <c r="N150" s="125"/>
      <c r="O150" s="125"/>
      <c r="P150" s="125"/>
      <c r="Q150" s="125"/>
      <c r="R150" s="125"/>
      <c r="S150" s="125"/>
      <c r="T150" s="125"/>
      <c r="U150" s="125"/>
      <c r="V150" s="125"/>
      <c r="W150" s="125"/>
      <c r="X150" s="125"/>
    </row>
    <row r="151" spans="1:24" x14ac:dyDescent="0.45">
      <c r="A151" s="125"/>
      <c r="B151" s="173"/>
      <c r="C151" s="173"/>
      <c r="D151" s="125"/>
      <c r="E151" s="125"/>
      <c r="F151" s="125"/>
      <c r="G151" s="125"/>
      <c r="H151" s="125"/>
      <c r="I151" s="125"/>
      <c r="J151" s="125"/>
      <c r="K151" s="125"/>
      <c r="L151" s="125"/>
      <c r="M151" s="125"/>
      <c r="N151" s="125"/>
      <c r="O151" s="125"/>
      <c r="P151" s="125"/>
      <c r="Q151" s="125"/>
      <c r="R151" s="125"/>
      <c r="S151" s="125"/>
      <c r="T151" s="125"/>
      <c r="U151" s="125"/>
      <c r="V151" s="125"/>
      <c r="W151" s="125"/>
      <c r="X151" s="125"/>
    </row>
    <row r="152" spans="1:24" x14ac:dyDescent="0.45">
      <c r="A152" s="125"/>
      <c r="B152" s="173"/>
      <c r="C152" s="173"/>
      <c r="D152" s="125"/>
      <c r="E152" s="125"/>
      <c r="F152" s="125"/>
      <c r="G152" s="125"/>
      <c r="H152" s="125"/>
      <c r="I152" s="125"/>
      <c r="J152" s="125"/>
      <c r="K152" s="125"/>
      <c r="L152" s="125"/>
      <c r="M152" s="125"/>
      <c r="N152" s="125"/>
      <c r="O152" s="125"/>
      <c r="P152" s="125"/>
      <c r="Q152" s="125"/>
      <c r="R152" s="125"/>
      <c r="S152" s="125"/>
      <c r="T152" s="125"/>
      <c r="U152" s="125"/>
      <c r="V152" s="125"/>
      <c r="W152" s="125"/>
      <c r="X152" s="125"/>
    </row>
    <row r="153" spans="1:24" x14ac:dyDescent="0.45">
      <c r="A153" s="125"/>
      <c r="B153" s="173"/>
      <c r="C153" s="173"/>
      <c r="D153" s="125"/>
      <c r="E153" s="125"/>
      <c r="F153" s="125"/>
      <c r="G153" s="125"/>
      <c r="H153" s="125"/>
      <c r="I153" s="125"/>
      <c r="J153" s="125"/>
      <c r="K153" s="125"/>
      <c r="L153" s="125"/>
      <c r="M153" s="125"/>
      <c r="N153" s="125"/>
      <c r="O153" s="125"/>
      <c r="P153" s="125"/>
      <c r="Q153" s="125"/>
      <c r="R153" s="125"/>
      <c r="S153" s="125"/>
      <c r="T153" s="125"/>
      <c r="U153" s="125"/>
      <c r="V153" s="125"/>
      <c r="W153" s="125"/>
      <c r="X153" s="125"/>
    </row>
    <row r="154" spans="1:24" x14ac:dyDescent="0.45">
      <c r="A154" s="125"/>
      <c r="B154" s="173"/>
      <c r="C154" s="173"/>
      <c r="D154" s="125"/>
      <c r="E154" s="125"/>
      <c r="F154" s="125"/>
      <c r="G154" s="125"/>
      <c r="H154" s="125"/>
      <c r="I154" s="125"/>
      <c r="J154" s="125"/>
      <c r="K154" s="125"/>
      <c r="L154" s="125"/>
      <c r="M154" s="125"/>
      <c r="N154" s="125"/>
      <c r="O154" s="125"/>
      <c r="P154" s="125"/>
      <c r="Q154" s="125"/>
      <c r="R154" s="125"/>
      <c r="S154" s="125"/>
      <c r="T154" s="125"/>
      <c r="U154" s="125"/>
      <c r="V154" s="125"/>
      <c r="W154" s="125"/>
      <c r="X154" s="125"/>
    </row>
    <row r="155" spans="1:24" ht="19.5" customHeight="1" x14ac:dyDescent="0.45">
      <c r="A155" s="125"/>
      <c r="B155" s="225" t="s">
        <v>186</v>
      </c>
      <c r="C155" s="225"/>
      <c r="D155" s="183"/>
      <c r="E155" s="125"/>
      <c r="F155" s="125"/>
      <c r="G155" s="125"/>
      <c r="H155" s="125"/>
      <c r="I155" s="125"/>
      <c r="J155" s="125"/>
      <c r="K155" s="125"/>
      <c r="L155" s="125"/>
      <c r="M155" s="125"/>
      <c r="N155" s="125"/>
      <c r="O155" s="125"/>
      <c r="P155" s="125"/>
      <c r="Q155" s="125"/>
      <c r="R155" s="125"/>
      <c r="S155" s="125"/>
      <c r="T155" s="125"/>
      <c r="U155" s="125"/>
      <c r="V155" s="125"/>
      <c r="W155" s="125"/>
      <c r="X155" s="125"/>
    </row>
    <row r="156" spans="1:24" ht="157.5" customHeight="1" x14ac:dyDescent="0.45">
      <c r="A156" s="125"/>
      <c r="B156" s="62" t="s">
        <v>37</v>
      </c>
      <c r="C156" s="63" t="s">
        <v>189</v>
      </c>
      <c r="D156" s="125"/>
      <c r="E156" s="125"/>
      <c r="F156" s="125"/>
      <c r="G156" s="125"/>
      <c r="H156" s="125"/>
      <c r="I156" s="125"/>
      <c r="J156" s="125"/>
      <c r="K156" s="125"/>
      <c r="L156" s="125"/>
      <c r="M156" s="125"/>
      <c r="N156" s="125"/>
      <c r="O156" s="125"/>
      <c r="P156" s="125"/>
      <c r="Q156" s="125"/>
      <c r="R156" s="125"/>
      <c r="S156" s="125"/>
      <c r="T156" s="125"/>
      <c r="U156" s="125"/>
      <c r="V156" s="125"/>
      <c r="W156" s="125"/>
      <c r="X156" s="125"/>
    </row>
    <row r="157" spans="1:24" x14ac:dyDescent="0.45">
      <c r="A157" s="125"/>
      <c r="B157" s="64" t="s">
        <v>44</v>
      </c>
      <c r="C157" s="65">
        <v>11.453298845459331</v>
      </c>
      <c r="D157" s="125"/>
      <c r="E157" s="125"/>
      <c r="F157" s="125"/>
      <c r="G157" s="125"/>
      <c r="H157" s="125"/>
      <c r="I157" s="125"/>
      <c r="J157" s="125"/>
      <c r="K157" s="125"/>
      <c r="L157" s="125"/>
      <c r="M157" s="125"/>
      <c r="N157" s="125"/>
      <c r="O157" s="125"/>
      <c r="P157" s="125"/>
      <c r="Q157" s="125"/>
      <c r="R157" s="125"/>
      <c r="S157" s="125"/>
      <c r="T157" s="125"/>
      <c r="U157" s="125"/>
      <c r="V157" s="125"/>
      <c r="W157" s="125"/>
      <c r="X157" s="125"/>
    </row>
    <row r="158" spans="1:24" x14ac:dyDescent="0.45">
      <c r="A158" s="125"/>
      <c r="B158" s="66" t="s">
        <v>124</v>
      </c>
      <c r="C158" s="67">
        <v>9.7997791499046656</v>
      </c>
      <c r="D158" s="125"/>
      <c r="E158" s="125"/>
      <c r="F158" s="125"/>
      <c r="G158" s="125"/>
      <c r="H158" s="125"/>
      <c r="I158" s="125"/>
      <c r="J158" s="125"/>
      <c r="K158" s="125"/>
      <c r="L158" s="125"/>
      <c r="M158" s="125"/>
      <c r="N158" s="125"/>
      <c r="O158" s="125"/>
      <c r="P158" s="125"/>
      <c r="Q158" s="125"/>
      <c r="R158" s="125"/>
      <c r="S158" s="125"/>
      <c r="T158" s="125"/>
      <c r="U158" s="125"/>
      <c r="V158" s="125"/>
      <c r="W158" s="125"/>
      <c r="X158" s="125"/>
    </row>
    <row r="159" spans="1:24" x14ac:dyDescent="0.45">
      <c r="A159" s="125"/>
      <c r="B159" s="55" t="s">
        <v>38</v>
      </c>
      <c r="C159" s="61">
        <v>12.575607759396567</v>
      </c>
      <c r="D159" s="125"/>
      <c r="E159" s="125"/>
      <c r="F159" s="125"/>
      <c r="G159" s="125"/>
      <c r="H159" s="125"/>
      <c r="I159" s="125"/>
      <c r="J159" s="125"/>
      <c r="K159" s="125"/>
      <c r="L159" s="125"/>
      <c r="M159" s="125"/>
      <c r="N159" s="125"/>
      <c r="O159" s="125"/>
      <c r="P159" s="125"/>
      <c r="Q159" s="125"/>
      <c r="R159" s="125"/>
      <c r="S159" s="125"/>
      <c r="T159" s="125"/>
      <c r="U159" s="125"/>
      <c r="V159" s="125"/>
      <c r="W159" s="125"/>
      <c r="X159" s="125"/>
    </row>
    <row r="160" spans="1:24" x14ac:dyDescent="0.45">
      <c r="A160" s="125"/>
      <c r="B160" s="55" t="s">
        <v>125</v>
      </c>
      <c r="C160" s="61">
        <v>6.1098551964318446</v>
      </c>
      <c r="D160" s="125"/>
      <c r="E160" s="125"/>
      <c r="F160" s="125"/>
      <c r="G160" s="125"/>
      <c r="H160" s="125"/>
      <c r="I160" s="125"/>
      <c r="J160" s="125"/>
      <c r="K160" s="125"/>
      <c r="L160" s="125"/>
      <c r="M160" s="125"/>
      <c r="N160" s="125"/>
      <c r="O160" s="125"/>
      <c r="P160" s="125"/>
      <c r="Q160" s="125"/>
      <c r="R160" s="125"/>
      <c r="S160" s="125"/>
      <c r="T160" s="125"/>
      <c r="U160" s="125"/>
      <c r="V160" s="125"/>
      <c r="W160" s="125"/>
      <c r="X160" s="125"/>
    </row>
    <row r="161" spans="1:24" x14ac:dyDescent="0.45">
      <c r="A161" s="125"/>
      <c r="B161" s="55" t="s">
        <v>126</v>
      </c>
      <c r="C161" s="61">
        <v>5.7680612417632711</v>
      </c>
      <c r="D161" s="125"/>
      <c r="E161" s="125"/>
      <c r="F161" s="125"/>
      <c r="G161" s="125"/>
      <c r="H161" s="125"/>
      <c r="I161" s="125"/>
      <c r="J161" s="125"/>
      <c r="K161" s="125"/>
      <c r="L161" s="125"/>
      <c r="M161" s="125"/>
      <c r="N161" s="125"/>
      <c r="O161" s="125"/>
      <c r="P161" s="125"/>
      <c r="Q161" s="125"/>
      <c r="R161" s="125"/>
      <c r="S161" s="125"/>
      <c r="T161" s="125"/>
      <c r="U161" s="125"/>
      <c r="V161" s="125"/>
      <c r="W161" s="125"/>
      <c r="X161" s="125"/>
    </row>
    <row r="162" spans="1:24" x14ac:dyDescent="0.45">
      <c r="A162" s="125"/>
      <c r="B162" s="55" t="s">
        <v>127</v>
      </c>
      <c r="C162" s="61">
        <v>16.314946035178497</v>
      </c>
      <c r="D162" s="125"/>
      <c r="E162" s="125"/>
      <c r="F162" s="125"/>
      <c r="G162" s="125" t="s">
        <v>1</v>
      </c>
      <c r="H162" s="125"/>
      <c r="I162" s="125"/>
      <c r="J162" s="125"/>
      <c r="K162" s="125"/>
      <c r="L162" s="125"/>
      <c r="M162" s="125"/>
      <c r="N162" s="125"/>
      <c r="O162" s="125"/>
      <c r="P162" s="125"/>
      <c r="Q162" s="125"/>
      <c r="R162" s="125"/>
      <c r="S162" s="125"/>
      <c r="T162" s="125"/>
      <c r="U162" s="125"/>
      <c r="V162" s="125"/>
      <c r="W162" s="125"/>
      <c r="X162" s="125"/>
    </row>
    <row r="163" spans="1:24" x14ac:dyDescent="0.45">
      <c r="A163" s="125"/>
      <c r="B163" s="55" t="s">
        <v>128</v>
      </c>
      <c r="C163" s="61">
        <v>5.7680612417632711</v>
      </c>
      <c r="D163" s="125"/>
      <c r="E163" s="125"/>
      <c r="F163" s="125"/>
      <c r="G163" s="125"/>
      <c r="H163" s="125"/>
      <c r="I163" s="125"/>
      <c r="J163" s="125"/>
      <c r="K163" s="125"/>
      <c r="L163" s="125"/>
      <c r="M163" s="125"/>
      <c r="N163" s="125"/>
      <c r="O163" s="125"/>
      <c r="P163" s="125"/>
      <c r="Q163" s="125"/>
      <c r="R163" s="125"/>
      <c r="S163" s="125"/>
      <c r="T163" s="125"/>
      <c r="U163" s="125"/>
      <c r="V163" s="125"/>
      <c r="W163" s="125"/>
      <c r="X163" s="125"/>
    </row>
    <row r="164" spans="1:24" x14ac:dyDescent="0.45">
      <c r="A164" s="125"/>
      <c r="B164" s="55" t="s">
        <v>129</v>
      </c>
      <c r="C164" s="61">
        <v>9.8730178018105601</v>
      </c>
      <c r="D164" s="125"/>
      <c r="E164" s="125"/>
      <c r="F164" s="125"/>
      <c r="G164" s="125"/>
      <c r="H164" s="125"/>
      <c r="I164" s="125"/>
      <c r="J164" s="125"/>
      <c r="K164" s="125"/>
      <c r="L164" s="125"/>
      <c r="M164" s="125"/>
      <c r="N164" s="125"/>
      <c r="O164" s="125"/>
      <c r="P164" s="125"/>
      <c r="Q164" s="125"/>
      <c r="R164" s="125"/>
      <c r="S164" s="125"/>
      <c r="T164" s="125"/>
      <c r="U164" s="125"/>
      <c r="V164" s="125"/>
      <c r="W164" s="125"/>
      <c r="X164" s="125"/>
    </row>
    <row r="165" spans="1:24" x14ac:dyDescent="0.45">
      <c r="A165" s="125"/>
      <c r="B165" s="55" t="s">
        <v>130</v>
      </c>
      <c r="C165" s="61">
        <v>11.073353390619252</v>
      </c>
      <c r="D165" s="125"/>
      <c r="E165" s="125"/>
      <c r="F165" s="125"/>
      <c r="G165" s="125"/>
      <c r="H165" s="125"/>
      <c r="I165" s="125"/>
      <c r="J165" s="125"/>
      <c r="K165" s="125"/>
      <c r="L165" s="125"/>
      <c r="M165" s="125"/>
      <c r="N165" s="125"/>
      <c r="O165" s="125"/>
      <c r="P165" s="125"/>
      <c r="Q165" s="125"/>
      <c r="R165" s="125"/>
      <c r="S165" s="125"/>
      <c r="T165" s="125"/>
      <c r="U165" s="125"/>
      <c r="V165" s="125"/>
      <c r="W165" s="125"/>
      <c r="X165" s="125"/>
    </row>
    <row r="166" spans="1:24" x14ac:dyDescent="0.45">
      <c r="A166" s="125"/>
      <c r="B166" s="55" t="s">
        <v>131</v>
      </c>
      <c r="C166" s="61">
        <v>22.161058562050965</v>
      </c>
      <c r="D166" s="125"/>
      <c r="E166" s="125"/>
      <c r="F166" s="125"/>
      <c r="G166" s="125"/>
      <c r="H166" s="125"/>
      <c r="I166" s="125"/>
      <c r="J166" s="125"/>
      <c r="K166" s="125"/>
      <c r="L166" s="125"/>
      <c r="M166" s="125"/>
      <c r="N166" s="125"/>
      <c r="O166" s="125"/>
      <c r="P166" s="125"/>
      <c r="Q166" s="125"/>
      <c r="R166" s="125"/>
      <c r="S166" s="125"/>
      <c r="T166" s="125"/>
      <c r="U166" s="125"/>
      <c r="V166" s="125"/>
      <c r="W166" s="125"/>
      <c r="X166" s="125"/>
    </row>
    <row r="167" spans="1:24" x14ac:dyDescent="0.45">
      <c r="A167" s="125"/>
      <c r="B167" s="55" t="s">
        <v>132</v>
      </c>
      <c r="C167" s="61">
        <v>2.9134042608537314</v>
      </c>
      <c r="D167" s="125"/>
      <c r="E167" s="125"/>
      <c r="F167" s="125"/>
      <c r="G167" s="125" t="s">
        <v>1</v>
      </c>
      <c r="H167" s="125"/>
      <c r="I167" s="125"/>
      <c r="J167" s="125"/>
      <c r="K167" s="125"/>
      <c r="L167" s="125"/>
      <c r="M167" s="125"/>
      <c r="N167" s="125"/>
      <c r="O167" s="125"/>
      <c r="P167" s="125"/>
      <c r="Q167" s="125"/>
      <c r="R167" s="125"/>
      <c r="S167" s="125"/>
      <c r="T167" s="125"/>
      <c r="U167" s="125"/>
      <c r="V167" s="125"/>
      <c r="W167" s="125"/>
      <c r="X167" s="125"/>
    </row>
    <row r="168" spans="1:24" x14ac:dyDescent="0.45">
      <c r="A168" s="125"/>
      <c r="B168" s="55" t="s">
        <v>133</v>
      </c>
      <c r="C168" s="61">
        <v>11.889628989339165</v>
      </c>
      <c r="D168" s="125"/>
      <c r="E168" s="125"/>
      <c r="F168" s="125"/>
      <c r="G168" s="125"/>
      <c r="H168" s="125"/>
      <c r="I168" s="125"/>
      <c r="J168" s="125"/>
      <c r="K168" s="125"/>
      <c r="L168" s="125"/>
      <c r="M168" s="125"/>
      <c r="N168" s="125"/>
      <c r="O168" s="125"/>
      <c r="P168" s="125"/>
      <c r="Q168" s="125"/>
      <c r="R168" s="125"/>
      <c r="S168" s="125"/>
      <c r="T168" s="125"/>
      <c r="U168" s="125"/>
      <c r="V168" s="125"/>
      <c r="W168" s="125"/>
      <c r="X168" s="125"/>
    </row>
    <row r="169" spans="1:24" x14ac:dyDescent="0.45">
      <c r="A169" s="125"/>
      <c r="B169" s="55" t="s">
        <v>134</v>
      </c>
      <c r="C169" s="61">
        <v>9.8730178018105601</v>
      </c>
      <c r="D169" s="125"/>
      <c r="E169" s="125"/>
      <c r="F169" s="125"/>
      <c r="G169" s="125"/>
      <c r="H169" s="125"/>
      <c r="I169" s="125"/>
      <c r="J169" s="125"/>
      <c r="K169" s="125"/>
      <c r="L169" s="125"/>
      <c r="M169" s="125"/>
      <c r="N169" s="125"/>
      <c r="O169" s="125"/>
      <c r="P169" s="125"/>
      <c r="Q169" s="125"/>
      <c r="R169" s="125"/>
      <c r="S169" s="125"/>
      <c r="T169" s="125"/>
      <c r="U169" s="125"/>
      <c r="V169" s="125"/>
      <c r="W169" s="125"/>
      <c r="X169" s="125"/>
    </row>
    <row r="170" spans="1:24" x14ac:dyDescent="0.45">
      <c r="A170" s="125"/>
      <c r="B170" s="55" t="s">
        <v>135</v>
      </c>
      <c r="C170" s="61">
        <v>30.749710788521103</v>
      </c>
      <c r="D170" s="125"/>
      <c r="E170" s="125"/>
      <c r="F170" s="125"/>
      <c r="G170" s="125"/>
      <c r="H170" s="125"/>
      <c r="I170" s="125"/>
      <c r="J170" s="125"/>
      <c r="K170" s="125"/>
      <c r="L170" s="125"/>
      <c r="M170" s="125"/>
      <c r="N170" s="125"/>
      <c r="O170" s="125"/>
      <c r="P170" s="125"/>
      <c r="Q170" s="125"/>
      <c r="R170" s="125"/>
      <c r="S170" s="125"/>
      <c r="T170" s="125"/>
      <c r="U170" s="125"/>
      <c r="V170" s="125"/>
      <c r="W170" s="125"/>
      <c r="X170" s="125"/>
    </row>
    <row r="171" spans="1:24" x14ac:dyDescent="0.45">
      <c r="A171" s="125"/>
      <c r="B171" s="55" t="s">
        <v>136</v>
      </c>
      <c r="C171" s="61">
        <v>2.7924068871923469</v>
      </c>
      <c r="D171" s="125"/>
      <c r="E171" s="125"/>
      <c r="F171" s="125"/>
      <c r="G171" s="125"/>
      <c r="H171" s="125"/>
      <c r="I171" s="125"/>
      <c r="J171" s="125"/>
      <c r="K171" s="125"/>
      <c r="L171" s="125"/>
      <c r="M171" s="125"/>
      <c r="N171" s="125"/>
      <c r="O171" s="125"/>
      <c r="P171" s="125"/>
      <c r="Q171" s="125"/>
      <c r="R171" s="125"/>
      <c r="S171" s="125"/>
      <c r="T171" s="125"/>
      <c r="U171" s="125"/>
      <c r="V171" s="125"/>
      <c r="W171" s="125"/>
      <c r="X171" s="125"/>
    </row>
    <row r="172" spans="1:24" x14ac:dyDescent="0.45">
      <c r="A172" s="125"/>
      <c r="B172" s="55" t="s">
        <v>137</v>
      </c>
      <c r="C172" s="61">
        <v>6.1098551964318446</v>
      </c>
      <c r="D172" s="125"/>
      <c r="E172" s="125"/>
      <c r="F172" s="125"/>
      <c r="G172" s="125"/>
      <c r="H172" s="125"/>
      <c r="I172" s="125"/>
      <c r="J172" s="125"/>
      <c r="K172" s="125"/>
      <c r="L172" s="125"/>
      <c r="M172" s="125"/>
      <c r="N172" s="125"/>
      <c r="O172" s="125"/>
      <c r="P172" s="125"/>
      <c r="Q172" s="125"/>
      <c r="R172" s="125"/>
      <c r="S172" s="125"/>
      <c r="T172" s="125"/>
      <c r="U172" s="125"/>
      <c r="V172" s="125"/>
      <c r="W172" s="125"/>
      <c r="X172" s="125"/>
    </row>
    <row r="173" spans="1:24" x14ac:dyDescent="0.45">
      <c r="A173" s="125"/>
      <c r="B173" s="55" t="s">
        <v>138</v>
      </c>
      <c r="C173" s="61">
        <v>3.5564990917248474</v>
      </c>
      <c r="D173" s="125"/>
      <c r="E173" s="125"/>
      <c r="F173" s="125"/>
      <c r="G173" s="125"/>
      <c r="H173" s="125"/>
      <c r="I173" s="125"/>
      <c r="J173" s="125"/>
      <c r="K173" s="125"/>
      <c r="L173" s="125"/>
      <c r="M173" s="125"/>
      <c r="N173" s="125"/>
      <c r="O173" s="125"/>
      <c r="P173" s="125"/>
      <c r="Q173" s="125"/>
      <c r="R173" s="125"/>
      <c r="S173" s="125"/>
      <c r="T173" s="125"/>
      <c r="U173" s="125"/>
      <c r="V173" s="125"/>
      <c r="W173" s="125"/>
      <c r="X173" s="125"/>
    </row>
    <row r="174" spans="1:24" x14ac:dyDescent="0.45">
      <c r="A174" s="125"/>
      <c r="B174" s="55" t="s">
        <v>139</v>
      </c>
      <c r="C174" s="61">
        <v>8.7637427825674283</v>
      </c>
      <c r="D174" s="125"/>
      <c r="E174" s="125"/>
      <c r="F174" s="125"/>
      <c r="G174" s="125"/>
      <c r="H174" s="125"/>
      <c r="I174" s="125"/>
      <c r="J174" s="125"/>
      <c r="K174" s="125"/>
      <c r="L174" s="125"/>
      <c r="M174" s="125"/>
      <c r="N174" s="125"/>
      <c r="O174" s="125"/>
      <c r="P174" s="125"/>
      <c r="Q174" s="125"/>
      <c r="R174" s="125"/>
      <c r="S174" s="125"/>
      <c r="T174" s="125"/>
      <c r="U174" s="125"/>
      <c r="V174" s="125"/>
      <c r="W174" s="125"/>
      <c r="X174" s="125"/>
    </row>
    <row r="175" spans="1:24" x14ac:dyDescent="0.45">
      <c r="A175" s="125"/>
      <c r="B175" s="55" t="s">
        <v>140</v>
      </c>
      <c r="C175" s="61">
        <v>15.174283272930847</v>
      </c>
      <c r="D175" s="125"/>
      <c r="E175" s="125"/>
      <c r="F175" s="125"/>
      <c r="G175" s="125"/>
      <c r="H175" s="125"/>
      <c r="I175" s="125"/>
      <c r="J175" s="125"/>
      <c r="K175" s="125"/>
      <c r="L175" s="125"/>
      <c r="M175" s="125"/>
      <c r="N175" s="125"/>
      <c r="O175" s="125"/>
      <c r="P175" s="125"/>
      <c r="Q175" s="125"/>
      <c r="R175" s="125"/>
      <c r="S175" s="125"/>
      <c r="T175" s="125"/>
      <c r="U175" s="125"/>
      <c r="V175" s="125"/>
      <c r="W175" s="125"/>
      <c r="X175" s="125"/>
    </row>
    <row r="176" spans="1:24" x14ac:dyDescent="0.45">
      <c r="A176" s="125"/>
      <c r="B176" s="55" t="s">
        <v>141</v>
      </c>
      <c r="C176" s="61">
        <v>22.161058562050965</v>
      </c>
      <c r="D176" s="125"/>
      <c r="E176" s="125"/>
      <c r="F176" s="125"/>
      <c r="G176" s="125"/>
      <c r="H176" s="125"/>
      <c r="I176" s="125"/>
      <c r="J176" s="125"/>
      <c r="K176" s="125"/>
      <c r="L176" s="125"/>
      <c r="M176" s="125"/>
      <c r="N176" s="125"/>
      <c r="O176" s="125"/>
      <c r="P176" s="125"/>
      <c r="Q176" s="125"/>
      <c r="R176" s="125"/>
      <c r="S176" s="125"/>
      <c r="T176" s="125"/>
      <c r="U176" s="125"/>
      <c r="V176" s="125"/>
      <c r="W176" s="125"/>
      <c r="X176" s="125"/>
    </row>
    <row r="177" spans="1:24" x14ac:dyDescent="0.45">
      <c r="A177" s="125"/>
      <c r="B177" s="55" t="s">
        <v>142</v>
      </c>
      <c r="C177" s="61">
        <v>17.557067454385621</v>
      </c>
      <c r="D177" s="125"/>
      <c r="E177" s="125"/>
      <c r="F177" s="125"/>
      <c r="G177" s="125"/>
      <c r="H177" s="125"/>
      <c r="I177" s="125"/>
      <c r="J177" s="125"/>
      <c r="K177" s="125"/>
      <c r="L177" s="125"/>
      <c r="M177" s="125"/>
      <c r="N177" s="125"/>
      <c r="O177" s="125"/>
      <c r="P177" s="125"/>
      <c r="Q177" s="125"/>
      <c r="R177" s="125"/>
      <c r="S177" s="125"/>
      <c r="T177" s="125"/>
      <c r="U177" s="125"/>
      <c r="V177" s="125"/>
      <c r="W177" s="125"/>
      <c r="X177" s="125"/>
    </row>
    <row r="178" spans="1:24" x14ac:dyDescent="0.45">
      <c r="A178" s="125"/>
      <c r="B178" s="55" t="s">
        <v>143</v>
      </c>
      <c r="C178" s="61">
        <v>11.889628989339165</v>
      </c>
      <c r="D178" s="125"/>
      <c r="E178" s="125"/>
      <c r="F178" s="125"/>
      <c r="G178" s="125"/>
      <c r="H178" s="125"/>
      <c r="I178" s="125"/>
      <c r="J178" s="125"/>
      <c r="K178" s="125"/>
      <c r="L178" s="125"/>
      <c r="M178" s="125"/>
      <c r="N178" s="125"/>
      <c r="O178" s="125"/>
      <c r="P178" s="125"/>
      <c r="Q178" s="125"/>
      <c r="R178" s="125"/>
      <c r="S178" s="125"/>
      <c r="T178" s="125"/>
      <c r="U178" s="125"/>
      <c r="V178" s="125"/>
      <c r="W178" s="125"/>
      <c r="X178" s="125"/>
    </row>
    <row r="179" spans="1:24" x14ac:dyDescent="0.45">
      <c r="A179" s="125"/>
      <c r="B179" s="55" t="s">
        <v>144</v>
      </c>
      <c r="C179" s="61">
        <v>8.1758756637985588</v>
      </c>
      <c r="D179" s="125"/>
      <c r="E179" s="125"/>
      <c r="F179" s="125"/>
      <c r="G179" s="125"/>
      <c r="H179" s="125"/>
      <c r="I179" s="125"/>
      <c r="J179" s="125"/>
      <c r="K179" s="125"/>
      <c r="L179" s="125"/>
      <c r="M179" s="125"/>
      <c r="N179" s="125"/>
      <c r="O179" s="125"/>
      <c r="P179" s="125"/>
      <c r="Q179" s="125"/>
      <c r="R179" s="125"/>
      <c r="S179" s="125"/>
      <c r="T179" s="125"/>
      <c r="U179" s="125"/>
      <c r="V179" s="125"/>
      <c r="W179" s="125"/>
      <c r="X179" s="125"/>
    </row>
    <row r="180" spans="1:24" x14ac:dyDescent="0.45">
      <c r="A180" s="125"/>
      <c r="B180" s="55" t="s">
        <v>145</v>
      </c>
      <c r="C180" s="61">
        <v>5.7680612417632711</v>
      </c>
      <c r="D180" s="125"/>
      <c r="E180" s="125"/>
      <c r="F180" s="125"/>
      <c r="G180" s="125"/>
      <c r="H180" s="125"/>
      <c r="I180" s="125"/>
      <c r="J180" s="125"/>
      <c r="K180" s="125"/>
      <c r="L180" s="125"/>
      <c r="M180" s="125"/>
      <c r="N180" s="125"/>
      <c r="O180" s="125"/>
      <c r="P180" s="125"/>
      <c r="Q180" s="125"/>
      <c r="R180" s="125"/>
      <c r="S180" s="125"/>
      <c r="T180" s="125"/>
      <c r="U180" s="125"/>
      <c r="V180" s="125"/>
      <c r="W180" s="125"/>
      <c r="X180" s="125"/>
    </row>
    <row r="181" spans="1:24" x14ac:dyDescent="0.45">
      <c r="A181" s="125"/>
      <c r="B181" s="55" t="s">
        <v>146</v>
      </c>
      <c r="C181" s="61">
        <v>37.931498855321635</v>
      </c>
      <c r="D181" s="125"/>
      <c r="E181" s="125"/>
      <c r="F181" s="125"/>
      <c r="G181" s="125"/>
      <c r="H181" s="125"/>
      <c r="I181" s="125"/>
      <c r="J181" s="125"/>
      <c r="K181" s="125"/>
      <c r="L181" s="125"/>
      <c r="M181" s="125"/>
      <c r="N181" s="125"/>
      <c r="O181" s="125"/>
      <c r="P181" s="125"/>
      <c r="Q181" s="125"/>
      <c r="R181" s="125"/>
      <c r="S181" s="125"/>
      <c r="T181" s="125"/>
      <c r="U181" s="125"/>
      <c r="V181" s="125"/>
      <c r="W181" s="125"/>
      <c r="X181" s="125"/>
    </row>
    <row r="182" spans="1:24" x14ac:dyDescent="0.45">
      <c r="A182" s="125"/>
      <c r="B182" s="55" t="s">
        <v>147</v>
      </c>
      <c r="C182" s="61">
        <v>8.1186626473006296</v>
      </c>
      <c r="D182" s="125"/>
      <c r="E182" s="125"/>
      <c r="F182" s="125"/>
      <c r="G182" s="125"/>
      <c r="H182" s="125"/>
      <c r="I182" s="125"/>
      <c r="J182" s="125"/>
      <c r="K182" s="125"/>
      <c r="L182" s="125"/>
      <c r="M182" s="125"/>
      <c r="N182" s="125"/>
      <c r="O182" s="125"/>
      <c r="P182" s="125"/>
      <c r="Q182" s="125"/>
      <c r="R182" s="125"/>
      <c r="S182" s="125"/>
      <c r="T182" s="125"/>
      <c r="U182" s="125"/>
      <c r="V182" s="125"/>
      <c r="W182" s="125"/>
      <c r="X182" s="125"/>
    </row>
    <row r="183" spans="1:24" x14ac:dyDescent="0.45">
      <c r="A183" s="125"/>
      <c r="B183" s="55" t="s">
        <v>148</v>
      </c>
      <c r="C183" s="61">
        <v>22.161058562050965</v>
      </c>
      <c r="D183" s="125"/>
      <c r="E183" s="125"/>
      <c r="F183" s="125"/>
      <c r="G183" s="125"/>
      <c r="H183" s="125"/>
      <c r="I183" s="125"/>
      <c r="J183" s="125"/>
      <c r="K183" s="125"/>
      <c r="L183" s="125"/>
      <c r="M183" s="125"/>
      <c r="N183" s="125"/>
      <c r="O183" s="125"/>
      <c r="P183" s="125"/>
      <c r="Q183" s="125"/>
      <c r="R183" s="125"/>
      <c r="S183" s="125"/>
      <c r="T183" s="125"/>
      <c r="U183" s="125"/>
      <c r="V183" s="125"/>
      <c r="W183" s="125"/>
      <c r="X183" s="125"/>
    </row>
    <row r="184" spans="1:24" x14ac:dyDescent="0.45">
      <c r="A184" s="125"/>
      <c r="B184" s="55" t="s">
        <v>149</v>
      </c>
      <c r="C184" s="61">
        <v>6.1098551964318446</v>
      </c>
      <c r="D184" s="125"/>
      <c r="E184" s="125"/>
      <c r="F184" s="125"/>
      <c r="G184" s="125"/>
      <c r="H184" s="125"/>
      <c r="I184" s="125"/>
      <c r="J184" s="125"/>
      <c r="K184" s="125"/>
      <c r="L184" s="125"/>
      <c r="M184" s="125"/>
      <c r="N184" s="125"/>
      <c r="O184" s="125"/>
      <c r="P184" s="125"/>
      <c r="Q184" s="125"/>
      <c r="R184" s="125"/>
      <c r="S184" s="125"/>
      <c r="T184" s="125"/>
      <c r="U184" s="125"/>
      <c r="V184" s="125"/>
      <c r="W184" s="125"/>
      <c r="X184" s="125"/>
    </row>
    <row r="185" spans="1:24" x14ac:dyDescent="0.45">
      <c r="A185" s="125"/>
      <c r="B185" s="55" t="s">
        <v>150</v>
      </c>
      <c r="C185" s="61">
        <v>15.534237459360432</v>
      </c>
      <c r="D185" s="125"/>
      <c r="E185" s="125"/>
      <c r="F185" s="125"/>
      <c r="G185" s="125"/>
      <c r="H185" s="125"/>
      <c r="I185" s="125"/>
      <c r="J185" s="125"/>
      <c r="K185" s="125"/>
      <c r="L185" s="125"/>
      <c r="M185" s="125"/>
      <c r="N185" s="125"/>
      <c r="O185" s="125"/>
      <c r="P185" s="125"/>
      <c r="Q185" s="125"/>
      <c r="R185" s="125"/>
      <c r="S185" s="125"/>
      <c r="T185" s="125"/>
      <c r="U185" s="125"/>
      <c r="V185" s="125"/>
      <c r="W185" s="125"/>
      <c r="X185" s="125"/>
    </row>
    <row r="186" spans="1:24" x14ac:dyDescent="0.45">
      <c r="A186" s="125"/>
      <c r="B186" s="55" t="s">
        <v>151</v>
      </c>
      <c r="C186" s="61">
        <v>18.466250300264232</v>
      </c>
      <c r="D186" s="125"/>
      <c r="E186" s="125"/>
      <c r="F186" s="125"/>
      <c r="G186" s="125"/>
      <c r="H186" s="125"/>
      <c r="I186" s="125"/>
      <c r="J186" s="125"/>
      <c r="K186" s="125"/>
      <c r="L186" s="125"/>
      <c r="M186" s="125"/>
      <c r="N186" s="125"/>
      <c r="O186" s="125"/>
      <c r="P186" s="125"/>
      <c r="Q186" s="125"/>
      <c r="R186" s="125"/>
      <c r="S186" s="125"/>
      <c r="T186" s="125"/>
      <c r="U186" s="125"/>
      <c r="V186" s="125"/>
      <c r="W186" s="125"/>
      <c r="X186" s="125"/>
    </row>
    <row r="187" spans="1:24" x14ac:dyDescent="0.45">
      <c r="A187" s="125"/>
      <c r="B187" s="55" t="s">
        <v>152</v>
      </c>
      <c r="C187" s="61">
        <v>21.070788047472977</v>
      </c>
      <c r="D187" s="125"/>
      <c r="E187" s="125"/>
      <c r="F187" s="125"/>
      <c r="G187" s="125"/>
      <c r="H187" s="125"/>
      <c r="I187" s="125"/>
      <c r="J187" s="125"/>
      <c r="K187" s="125"/>
      <c r="L187" s="125"/>
      <c r="M187" s="125"/>
      <c r="N187" s="125"/>
      <c r="O187" s="125"/>
      <c r="P187" s="125"/>
      <c r="Q187" s="125"/>
      <c r="R187" s="125"/>
      <c r="S187" s="125"/>
      <c r="T187" s="125"/>
      <c r="U187" s="125"/>
      <c r="V187" s="125"/>
      <c r="W187" s="125"/>
      <c r="X187" s="125"/>
    </row>
    <row r="188" spans="1:24" x14ac:dyDescent="0.45">
      <c r="A188" s="125"/>
      <c r="B188" s="55" t="s">
        <v>153</v>
      </c>
      <c r="C188" s="61">
        <v>6.8659700773816832</v>
      </c>
      <c r="D188" s="125"/>
      <c r="E188" s="125"/>
      <c r="F188" s="125"/>
      <c r="G188" s="125"/>
      <c r="H188" s="125"/>
      <c r="I188" s="125"/>
      <c r="J188" s="125"/>
      <c r="K188" s="125"/>
      <c r="L188" s="125"/>
      <c r="M188" s="125"/>
      <c r="N188" s="125"/>
      <c r="O188" s="125"/>
      <c r="P188" s="125"/>
      <c r="Q188" s="125"/>
      <c r="R188" s="125"/>
      <c r="S188" s="125"/>
      <c r="T188" s="125"/>
      <c r="U188" s="125"/>
      <c r="V188" s="125"/>
      <c r="W188" s="125"/>
      <c r="X188" s="125"/>
    </row>
    <row r="189" spans="1:24" x14ac:dyDescent="0.45">
      <c r="A189" s="125"/>
      <c r="B189" s="55" t="s">
        <v>154</v>
      </c>
      <c r="C189" s="61">
        <v>7.6966481805454228</v>
      </c>
      <c r="D189" s="125"/>
      <c r="E189" s="125"/>
      <c r="F189" s="125"/>
      <c r="G189" s="125"/>
      <c r="H189" s="125"/>
      <c r="I189" s="125"/>
      <c r="J189" s="125"/>
      <c r="K189" s="125"/>
      <c r="L189" s="125"/>
      <c r="M189" s="125"/>
      <c r="N189" s="125"/>
      <c r="O189" s="125"/>
      <c r="P189" s="125"/>
      <c r="Q189" s="125"/>
      <c r="R189" s="125"/>
      <c r="S189" s="125"/>
      <c r="T189" s="125"/>
      <c r="U189" s="125"/>
      <c r="V189" s="125"/>
      <c r="W189" s="125"/>
      <c r="X189" s="125"/>
    </row>
    <row r="190" spans="1:24" x14ac:dyDescent="0.45">
      <c r="A190" s="125"/>
      <c r="B190" s="55" t="s">
        <v>155</v>
      </c>
      <c r="C190" s="61">
        <v>22.161058562050965</v>
      </c>
      <c r="D190" s="125"/>
      <c r="E190" s="125"/>
      <c r="F190" s="125"/>
      <c r="G190" s="125"/>
      <c r="H190" s="125"/>
      <c r="I190" s="125"/>
      <c r="J190" s="125"/>
      <c r="K190" s="125"/>
      <c r="L190" s="125"/>
      <c r="M190" s="125"/>
      <c r="N190" s="125"/>
      <c r="O190" s="125"/>
      <c r="P190" s="125"/>
      <c r="Q190" s="125"/>
      <c r="R190" s="125"/>
      <c r="S190" s="125"/>
      <c r="T190" s="125"/>
      <c r="U190" s="125"/>
      <c r="V190" s="125"/>
      <c r="W190" s="125"/>
      <c r="X190" s="125"/>
    </row>
    <row r="191" spans="1:24" x14ac:dyDescent="0.45">
      <c r="A191" s="125"/>
      <c r="B191" s="55" t="s">
        <v>156</v>
      </c>
      <c r="C191" s="61">
        <v>2.4393747176463885</v>
      </c>
      <c r="D191" s="125"/>
      <c r="E191" s="125"/>
      <c r="F191" s="125"/>
      <c r="G191" s="125"/>
      <c r="H191" s="125"/>
      <c r="I191" s="125"/>
      <c r="J191" s="125"/>
      <c r="K191" s="125"/>
      <c r="L191" s="125"/>
      <c r="M191" s="125"/>
      <c r="N191" s="125"/>
      <c r="O191" s="125"/>
      <c r="P191" s="125"/>
      <c r="Q191" s="125"/>
      <c r="R191" s="125"/>
      <c r="S191" s="125"/>
      <c r="T191" s="125"/>
      <c r="U191" s="125"/>
      <c r="V191" s="125"/>
      <c r="W191" s="125"/>
      <c r="X191" s="125"/>
    </row>
    <row r="192" spans="1:24" x14ac:dyDescent="0.45">
      <c r="A192" s="125"/>
      <c r="B192" s="55" t="s">
        <v>157</v>
      </c>
      <c r="C192" s="61">
        <v>5.2263224868205782</v>
      </c>
      <c r="D192" s="125"/>
      <c r="E192" s="125"/>
      <c r="F192" s="125"/>
      <c r="G192" s="125"/>
      <c r="H192" s="125"/>
      <c r="I192" s="125"/>
      <c r="J192" s="125"/>
      <c r="K192" s="125"/>
      <c r="L192" s="125"/>
      <c r="M192" s="125"/>
      <c r="N192" s="125"/>
      <c r="O192" s="125"/>
      <c r="P192" s="125"/>
      <c r="Q192" s="125"/>
      <c r="R192" s="125"/>
      <c r="S192" s="125"/>
      <c r="T192" s="125"/>
      <c r="U192" s="125"/>
      <c r="V192" s="125"/>
      <c r="W192" s="125"/>
      <c r="X192" s="125"/>
    </row>
    <row r="193" spans="1:24" x14ac:dyDescent="0.45">
      <c r="A193" s="125"/>
      <c r="B193" s="55" t="s">
        <v>158</v>
      </c>
      <c r="C193" s="61">
        <v>15.534237459360432</v>
      </c>
      <c r="D193" s="125"/>
      <c r="E193" s="125"/>
      <c r="F193" s="125"/>
      <c r="G193" s="125"/>
      <c r="H193" s="125"/>
      <c r="I193" s="125"/>
      <c r="J193" s="125"/>
      <c r="K193" s="125"/>
      <c r="L193" s="125"/>
      <c r="M193" s="125"/>
      <c r="N193" s="125"/>
      <c r="O193" s="125"/>
      <c r="P193" s="125"/>
      <c r="Q193" s="125"/>
      <c r="R193" s="125"/>
      <c r="S193" s="125"/>
      <c r="T193" s="125"/>
      <c r="U193" s="125"/>
      <c r="V193" s="125"/>
      <c r="W193" s="125"/>
      <c r="X193" s="125"/>
    </row>
    <row r="194" spans="1:24" x14ac:dyDescent="0.45">
      <c r="A194" s="125"/>
      <c r="B194" s="34" t="s">
        <v>159</v>
      </c>
      <c r="C194" s="61">
        <v>3.6937326329664044</v>
      </c>
      <c r="D194" s="125"/>
      <c r="E194" s="125"/>
      <c r="F194" s="125"/>
      <c r="G194" s="125"/>
      <c r="H194" s="125"/>
      <c r="I194" s="125"/>
      <c r="J194" s="125"/>
      <c r="K194" s="125"/>
      <c r="L194" s="125"/>
      <c r="M194" s="125"/>
      <c r="N194" s="125"/>
      <c r="O194" s="125"/>
      <c r="P194" s="125"/>
      <c r="Q194" s="125"/>
      <c r="R194" s="125"/>
      <c r="S194" s="125"/>
      <c r="T194" s="125"/>
      <c r="U194" s="125"/>
      <c r="V194" s="125"/>
      <c r="W194" s="125"/>
      <c r="X194" s="125"/>
    </row>
    <row r="195" spans="1:24" x14ac:dyDescent="0.45">
      <c r="A195" s="125"/>
      <c r="B195" s="55" t="s">
        <v>160</v>
      </c>
      <c r="C195" s="61">
        <v>8.7493077159964319</v>
      </c>
      <c r="D195" s="125"/>
      <c r="E195" s="125"/>
      <c r="F195" s="125"/>
      <c r="G195" s="125"/>
      <c r="H195" s="125"/>
      <c r="I195" s="125"/>
      <c r="J195" s="125"/>
      <c r="K195" s="125"/>
      <c r="L195" s="125"/>
      <c r="M195" s="125"/>
      <c r="N195" s="125"/>
      <c r="O195" s="125"/>
      <c r="P195" s="125"/>
      <c r="Q195" s="125"/>
      <c r="R195" s="125"/>
      <c r="S195" s="125"/>
      <c r="T195" s="125"/>
      <c r="U195" s="125"/>
      <c r="V195" s="125"/>
      <c r="W195" s="125"/>
      <c r="X195" s="125"/>
    </row>
    <row r="196" spans="1:24" x14ac:dyDescent="0.45">
      <c r="A196" s="125"/>
      <c r="B196" s="55" t="s">
        <v>161</v>
      </c>
      <c r="C196" s="61">
        <v>33.300864784150079</v>
      </c>
      <c r="D196" s="125"/>
      <c r="E196" s="125"/>
      <c r="F196" s="125"/>
      <c r="G196" s="125"/>
      <c r="H196" s="125"/>
      <c r="I196" s="125"/>
      <c r="J196" s="125"/>
      <c r="K196" s="125"/>
      <c r="L196" s="125"/>
      <c r="M196" s="125"/>
      <c r="N196" s="125"/>
      <c r="O196" s="125"/>
      <c r="P196" s="125"/>
      <c r="Q196" s="125"/>
      <c r="R196" s="125"/>
      <c r="S196" s="125"/>
      <c r="T196" s="125"/>
      <c r="U196" s="125"/>
      <c r="V196" s="125"/>
      <c r="W196" s="125"/>
      <c r="X196" s="125"/>
    </row>
    <row r="197" spans="1:24" x14ac:dyDescent="0.45">
      <c r="A197" s="125"/>
      <c r="B197" s="55" t="s">
        <v>162</v>
      </c>
      <c r="C197" s="61">
        <v>11.985542439432436</v>
      </c>
      <c r="D197" s="125"/>
      <c r="E197" s="125"/>
      <c r="F197" s="125"/>
      <c r="G197" s="125"/>
      <c r="H197" s="125"/>
      <c r="I197" s="125"/>
      <c r="J197" s="125"/>
      <c r="K197" s="125"/>
      <c r="L197" s="125"/>
      <c r="M197" s="125"/>
      <c r="N197" s="125"/>
      <c r="O197" s="125"/>
      <c r="P197" s="125"/>
      <c r="Q197" s="125"/>
      <c r="R197" s="125"/>
      <c r="S197" s="125"/>
      <c r="T197" s="125"/>
      <c r="U197" s="125"/>
      <c r="V197" s="125"/>
      <c r="W197" s="125"/>
      <c r="X197" s="125"/>
    </row>
    <row r="198" spans="1:24" x14ac:dyDescent="0.45">
      <c r="A198" s="125"/>
      <c r="B198" s="55" t="s">
        <v>163</v>
      </c>
      <c r="C198" s="61">
        <v>9.7997791499046656</v>
      </c>
      <c r="D198" s="125"/>
      <c r="E198" s="125"/>
      <c r="F198" s="125"/>
      <c r="G198" s="125"/>
      <c r="H198" s="125"/>
      <c r="I198" s="125"/>
      <c r="J198" s="125"/>
      <c r="K198" s="125"/>
      <c r="L198" s="125"/>
      <c r="M198" s="125"/>
      <c r="N198" s="125"/>
      <c r="O198" s="125"/>
      <c r="P198" s="125"/>
      <c r="Q198" s="125"/>
      <c r="R198" s="125"/>
      <c r="S198" s="125"/>
      <c r="T198" s="125"/>
      <c r="U198" s="125"/>
      <c r="V198" s="125"/>
      <c r="W198" s="125"/>
      <c r="X198" s="125"/>
    </row>
    <row r="199" spans="1:24" x14ac:dyDescent="0.45">
      <c r="A199" s="125"/>
      <c r="B199" s="55" t="s">
        <v>164</v>
      </c>
      <c r="C199" s="61">
        <v>5.8236146887257298</v>
      </c>
      <c r="D199" s="125"/>
      <c r="E199" s="125"/>
      <c r="F199" s="125"/>
      <c r="G199" s="125"/>
      <c r="H199" s="125"/>
      <c r="I199" s="125"/>
      <c r="J199" s="125"/>
      <c r="K199" s="125"/>
      <c r="L199" s="125"/>
      <c r="M199" s="125"/>
      <c r="N199" s="125"/>
      <c r="O199" s="125"/>
      <c r="P199" s="125"/>
      <c r="Q199" s="125"/>
      <c r="R199" s="125"/>
      <c r="S199" s="125"/>
      <c r="T199" s="125"/>
      <c r="U199" s="125"/>
      <c r="V199" s="125"/>
      <c r="W199" s="125"/>
      <c r="X199" s="125"/>
    </row>
    <row r="200" spans="1:24" x14ac:dyDescent="0.45">
      <c r="A200" s="125"/>
      <c r="B200" s="55" t="s">
        <v>165</v>
      </c>
      <c r="C200" s="61">
        <v>10.356776209782508</v>
      </c>
      <c r="D200" s="125"/>
      <c r="E200" s="125"/>
      <c r="F200" s="125"/>
      <c r="G200" s="125"/>
      <c r="H200" s="125"/>
      <c r="I200" s="125"/>
      <c r="J200" s="125"/>
      <c r="K200" s="125"/>
      <c r="L200" s="125"/>
      <c r="M200" s="125"/>
      <c r="N200" s="125"/>
      <c r="O200" s="125"/>
      <c r="P200" s="125"/>
      <c r="Q200" s="125"/>
      <c r="R200" s="125"/>
      <c r="S200" s="125"/>
      <c r="T200" s="125"/>
      <c r="U200" s="125"/>
      <c r="V200" s="125"/>
      <c r="W200" s="125"/>
      <c r="X200" s="125"/>
    </row>
    <row r="201" spans="1:24" x14ac:dyDescent="0.45">
      <c r="A201" s="125"/>
      <c r="B201" s="55" t="s">
        <v>166</v>
      </c>
      <c r="C201" s="61">
        <v>16.648984443904748</v>
      </c>
      <c r="D201" s="125"/>
      <c r="E201" s="125"/>
      <c r="F201" s="125"/>
      <c r="G201" s="125"/>
      <c r="H201" s="125"/>
      <c r="I201" s="125"/>
      <c r="J201" s="125"/>
      <c r="K201" s="125"/>
      <c r="L201" s="125"/>
      <c r="M201" s="125"/>
      <c r="N201" s="125"/>
      <c r="O201" s="125"/>
      <c r="P201" s="125"/>
      <c r="Q201" s="125"/>
      <c r="R201" s="125"/>
      <c r="S201" s="125"/>
      <c r="T201" s="125"/>
      <c r="U201" s="125"/>
      <c r="V201" s="125"/>
      <c r="W201" s="125"/>
      <c r="X201" s="125"/>
    </row>
    <row r="202" spans="1:24" x14ac:dyDescent="0.45">
      <c r="A202" s="125"/>
      <c r="B202" s="55" t="s">
        <v>167</v>
      </c>
      <c r="C202" s="61">
        <v>19.728767678466969</v>
      </c>
      <c r="D202" s="125"/>
      <c r="E202" s="125"/>
      <c r="F202" s="125"/>
      <c r="G202" s="125"/>
      <c r="H202" s="125"/>
      <c r="I202" s="125"/>
      <c r="J202" s="125"/>
      <c r="K202" s="125"/>
      <c r="L202" s="125"/>
      <c r="M202" s="125"/>
      <c r="N202" s="125"/>
      <c r="O202" s="125"/>
      <c r="P202" s="125"/>
      <c r="Q202" s="125"/>
      <c r="R202" s="125"/>
      <c r="S202" s="125"/>
      <c r="T202" s="125"/>
      <c r="U202" s="125"/>
      <c r="V202" s="125"/>
      <c r="W202" s="125"/>
      <c r="X202" s="125"/>
    </row>
    <row r="203" spans="1:24" x14ac:dyDescent="0.45">
      <c r="A203" s="125"/>
      <c r="B203" s="55" t="s">
        <v>168</v>
      </c>
      <c r="C203" s="61">
        <v>22.161058562050965</v>
      </c>
      <c r="D203" s="125"/>
      <c r="E203" s="125"/>
      <c r="F203" s="125"/>
      <c r="G203" s="125"/>
      <c r="H203" s="125"/>
      <c r="I203" s="125"/>
      <c r="J203" s="125"/>
      <c r="K203" s="125"/>
      <c r="L203" s="125"/>
      <c r="M203" s="125"/>
      <c r="N203" s="125"/>
      <c r="O203" s="125"/>
      <c r="P203" s="125"/>
      <c r="Q203" s="125"/>
      <c r="R203" s="125"/>
      <c r="S203" s="125"/>
      <c r="T203" s="125"/>
      <c r="U203" s="125"/>
      <c r="V203" s="125"/>
      <c r="W203" s="125"/>
      <c r="X203" s="125"/>
    </row>
    <row r="204" spans="1:24" x14ac:dyDescent="0.45">
      <c r="A204" s="125"/>
      <c r="B204" s="55" t="s">
        <v>169</v>
      </c>
      <c r="C204" s="61">
        <v>22.161058562050965</v>
      </c>
      <c r="D204" s="125"/>
      <c r="E204" s="125"/>
      <c r="F204" s="125"/>
      <c r="G204" s="125"/>
      <c r="H204" s="125"/>
      <c r="I204" s="125"/>
      <c r="J204" s="125"/>
      <c r="K204" s="125"/>
      <c r="L204" s="125"/>
      <c r="M204" s="125"/>
      <c r="N204" s="125"/>
      <c r="O204" s="125"/>
      <c r="P204" s="125"/>
      <c r="Q204" s="125"/>
      <c r="R204" s="125"/>
      <c r="S204" s="125"/>
      <c r="T204" s="125"/>
      <c r="U204" s="125"/>
      <c r="V204" s="125"/>
      <c r="W204" s="125"/>
      <c r="X204" s="125"/>
    </row>
    <row r="205" spans="1:24" x14ac:dyDescent="0.45">
      <c r="A205" s="125"/>
      <c r="B205" s="55" t="s">
        <v>170</v>
      </c>
      <c r="C205" s="61">
        <v>22.161058562050965</v>
      </c>
      <c r="D205" s="125"/>
      <c r="E205" s="125"/>
      <c r="F205" s="125"/>
      <c r="G205" s="125"/>
      <c r="H205" s="125"/>
      <c r="I205" s="125"/>
      <c r="J205" s="125"/>
      <c r="K205" s="125"/>
      <c r="L205" s="125"/>
      <c r="M205" s="125"/>
      <c r="N205" s="125"/>
      <c r="O205" s="125"/>
      <c r="P205" s="125"/>
      <c r="Q205" s="125"/>
      <c r="R205" s="125"/>
      <c r="S205" s="125"/>
      <c r="T205" s="125"/>
      <c r="U205" s="125"/>
      <c r="V205" s="125"/>
      <c r="W205" s="125"/>
      <c r="X205" s="125"/>
    </row>
    <row r="206" spans="1:24" x14ac:dyDescent="0.45">
      <c r="A206" s="125"/>
      <c r="B206" s="55" t="s">
        <v>171</v>
      </c>
      <c r="C206" s="61">
        <v>7.5909691953572658</v>
      </c>
      <c r="D206" s="125"/>
      <c r="E206" s="125"/>
      <c r="F206" s="125"/>
      <c r="G206" s="125"/>
      <c r="H206" s="125"/>
      <c r="I206" s="125"/>
      <c r="J206" s="125"/>
      <c r="K206" s="125"/>
      <c r="L206" s="125"/>
      <c r="M206" s="125"/>
      <c r="N206" s="125"/>
      <c r="O206" s="125"/>
      <c r="P206" s="125"/>
      <c r="Q206" s="125"/>
      <c r="R206" s="125"/>
      <c r="S206" s="125"/>
      <c r="T206" s="125"/>
      <c r="U206" s="125"/>
      <c r="V206" s="125"/>
      <c r="W206" s="125"/>
      <c r="X206" s="125"/>
    </row>
    <row r="207" spans="1:24" x14ac:dyDescent="0.45">
      <c r="A207" s="125"/>
      <c r="B207" s="55" t="s">
        <v>172</v>
      </c>
      <c r="C207" s="61">
        <v>9.8378620706831708</v>
      </c>
      <c r="D207" s="125"/>
      <c r="E207" s="125"/>
      <c r="F207" s="125"/>
      <c r="G207" s="125"/>
      <c r="H207" s="125"/>
      <c r="I207" s="125"/>
      <c r="J207" s="125"/>
      <c r="K207" s="125"/>
      <c r="L207" s="125"/>
      <c r="M207" s="125"/>
      <c r="N207" s="125"/>
      <c r="O207" s="125"/>
      <c r="P207" s="125"/>
      <c r="Q207" s="125"/>
      <c r="R207" s="125"/>
      <c r="S207" s="125"/>
      <c r="T207" s="125"/>
      <c r="U207" s="125"/>
      <c r="V207" s="125"/>
      <c r="W207" s="125"/>
      <c r="X207" s="125"/>
    </row>
    <row r="208" spans="1:24" x14ac:dyDescent="0.45">
      <c r="A208" s="125"/>
      <c r="B208" s="55" t="s">
        <v>173</v>
      </c>
      <c r="C208" s="61">
        <v>7.1994632138258705</v>
      </c>
      <c r="D208" s="125"/>
      <c r="E208" s="125"/>
      <c r="F208" s="125"/>
      <c r="G208" s="125"/>
      <c r="H208" s="125"/>
      <c r="I208" s="125"/>
      <c r="J208" s="125"/>
      <c r="K208" s="125"/>
      <c r="L208" s="125"/>
      <c r="M208" s="125"/>
      <c r="N208" s="125"/>
      <c r="O208" s="125"/>
      <c r="P208" s="125"/>
      <c r="Q208" s="125"/>
      <c r="R208" s="125"/>
      <c r="S208" s="125"/>
      <c r="T208" s="125"/>
      <c r="U208" s="125"/>
      <c r="V208" s="125"/>
      <c r="W208" s="125"/>
      <c r="X208" s="125"/>
    </row>
    <row r="209" spans="1:24" x14ac:dyDescent="0.45">
      <c r="A209" s="125"/>
      <c r="B209" s="55" t="s">
        <v>174</v>
      </c>
      <c r="C209" s="61">
        <v>11.106876463222084</v>
      </c>
      <c r="D209" s="125"/>
      <c r="E209" s="125"/>
      <c r="F209" s="125"/>
      <c r="G209" s="125"/>
      <c r="H209" s="125"/>
      <c r="I209" s="125"/>
      <c r="J209" s="125"/>
      <c r="K209" s="125"/>
      <c r="L209" s="125"/>
      <c r="M209" s="125"/>
      <c r="N209" s="125"/>
      <c r="O209" s="125"/>
      <c r="P209" s="125"/>
      <c r="Q209" s="125"/>
      <c r="R209" s="125"/>
      <c r="S209" s="125"/>
      <c r="T209" s="125"/>
      <c r="U209" s="125"/>
      <c r="V209" s="125"/>
      <c r="W209" s="125"/>
      <c r="X209" s="125"/>
    </row>
    <row r="210" spans="1:24" x14ac:dyDescent="0.45">
      <c r="A210" s="125"/>
      <c r="B210" s="55" t="s">
        <v>175</v>
      </c>
      <c r="C210" s="61">
        <v>8.4750986193293887</v>
      </c>
      <c r="D210" s="125"/>
      <c r="E210" s="125"/>
      <c r="F210" s="125"/>
      <c r="G210" s="125"/>
      <c r="H210" s="125"/>
      <c r="I210" s="125"/>
      <c r="J210" s="125"/>
      <c r="K210" s="125"/>
      <c r="L210" s="125"/>
      <c r="M210" s="125"/>
      <c r="N210" s="125"/>
      <c r="O210" s="125"/>
      <c r="P210" s="125"/>
      <c r="Q210" s="125"/>
      <c r="R210" s="125"/>
      <c r="S210" s="125"/>
      <c r="T210" s="125"/>
      <c r="U210" s="125"/>
      <c r="V210" s="125"/>
      <c r="W210" s="125"/>
      <c r="X210" s="125"/>
    </row>
    <row r="211" spans="1:24" x14ac:dyDescent="0.45">
      <c r="A211" s="125"/>
      <c r="B211" s="55" t="s">
        <v>176</v>
      </c>
      <c r="C211" s="61">
        <v>9.8730178018105601</v>
      </c>
      <c r="D211" s="125"/>
      <c r="E211" s="125"/>
      <c r="F211" s="125"/>
      <c r="G211" s="125"/>
      <c r="H211" s="125"/>
      <c r="I211" s="125"/>
      <c r="J211" s="125"/>
      <c r="K211" s="125"/>
      <c r="L211" s="125"/>
      <c r="M211" s="125"/>
      <c r="N211" s="125"/>
      <c r="O211" s="125"/>
      <c r="P211" s="125"/>
      <c r="Q211" s="125"/>
      <c r="R211" s="125"/>
      <c r="S211" s="125"/>
      <c r="T211" s="125"/>
      <c r="U211" s="125"/>
      <c r="V211" s="125"/>
      <c r="W211" s="125"/>
      <c r="X211" s="125"/>
    </row>
    <row r="212" spans="1:24" x14ac:dyDescent="0.45">
      <c r="A212" s="125"/>
      <c r="B212" s="55" t="s">
        <v>177</v>
      </c>
      <c r="C212" s="61">
        <v>8.7637427825674283</v>
      </c>
      <c r="D212" s="125"/>
      <c r="E212" s="125"/>
      <c r="F212" s="125" t="s">
        <v>1</v>
      </c>
      <c r="G212" s="125"/>
      <c r="H212" s="125"/>
      <c r="I212" s="125"/>
      <c r="J212" s="125"/>
      <c r="K212" s="125"/>
      <c r="L212" s="125"/>
      <c r="M212" s="125"/>
      <c r="N212" s="125"/>
      <c r="O212" s="125"/>
      <c r="P212" s="125"/>
      <c r="Q212" s="125"/>
      <c r="R212" s="125"/>
      <c r="S212" s="125"/>
      <c r="T212" s="125"/>
      <c r="U212" s="125"/>
      <c r="V212" s="125"/>
      <c r="W212" s="125"/>
      <c r="X212" s="125"/>
    </row>
    <row r="213" spans="1:24" x14ac:dyDescent="0.45">
      <c r="A213" s="125"/>
      <c r="B213" s="55" t="s">
        <v>178</v>
      </c>
      <c r="C213" s="61">
        <v>5.7680612417632711</v>
      </c>
      <c r="D213" s="125"/>
      <c r="E213" s="125"/>
      <c r="F213" s="125" t="s">
        <v>1</v>
      </c>
      <c r="G213" s="125"/>
      <c r="H213" s="125"/>
      <c r="I213" s="125"/>
      <c r="J213" s="125"/>
      <c r="K213" s="125"/>
      <c r="L213" s="125"/>
      <c r="M213" s="125"/>
      <c r="N213" s="125"/>
      <c r="O213" s="125"/>
      <c r="P213" s="125"/>
      <c r="Q213" s="125"/>
      <c r="R213" s="125"/>
      <c r="S213" s="125"/>
      <c r="T213" s="125"/>
      <c r="U213" s="125"/>
      <c r="V213" s="125"/>
      <c r="W213" s="125"/>
      <c r="X213" s="125"/>
    </row>
    <row r="214" spans="1:24" x14ac:dyDescent="0.45">
      <c r="A214" s="125"/>
      <c r="B214" s="55" t="s">
        <v>179</v>
      </c>
      <c r="C214" s="61">
        <v>6.2440482648055058</v>
      </c>
      <c r="D214" s="125"/>
      <c r="E214" s="125"/>
      <c r="F214" s="125"/>
      <c r="G214" s="125"/>
      <c r="H214" s="125"/>
      <c r="I214" s="125"/>
      <c r="J214" s="125"/>
      <c r="K214" s="125"/>
      <c r="L214" s="125"/>
      <c r="M214" s="125"/>
      <c r="N214" s="125"/>
      <c r="O214" s="125"/>
      <c r="P214" s="125"/>
      <c r="Q214" s="125"/>
      <c r="R214" s="125"/>
      <c r="S214" s="125"/>
      <c r="T214" s="125"/>
      <c r="U214" s="125"/>
      <c r="V214" s="125"/>
      <c r="W214" s="125"/>
      <c r="X214" s="125"/>
    </row>
    <row r="215" spans="1:24" x14ac:dyDescent="0.45">
      <c r="A215" s="125"/>
      <c r="B215" s="55" t="s">
        <v>180</v>
      </c>
      <c r="C215" s="61">
        <v>8.7057457922228672</v>
      </c>
      <c r="D215" s="125"/>
      <c r="E215" s="125" t="s">
        <v>1</v>
      </c>
      <c r="F215" s="125"/>
      <c r="G215" s="125"/>
      <c r="H215" s="125"/>
      <c r="I215" s="125"/>
      <c r="J215" s="125"/>
      <c r="K215" s="125"/>
      <c r="L215" s="125"/>
      <c r="M215" s="125"/>
      <c r="N215" s="125"/>
      <c r="O215" s="125"/>
      <c r="P215" s="125"/>
      <c r="Q215" s="125"/>
      <c r="R215" s="125"/>
      <c r="S215" s="125"/>
      <c r="T215" s="125"/>
      <c r="U215" s="125"/>
      <c r="V215" s="125"/>
      <c r="W215" s="125"/>
      <c r="X215" s="125"/>
    </row>
    <row r="216" spans="1:24" x14ac:dyDescent="0.45">
      <c r="A216" s="125"/>
      <c r="B216" s="55" t="s">
        <v>181</v>
      </c>
      <c r="C216" s="61">
        <v>11.106876463222084</v>
      </c>
      <c r="D216" s="125"/>
      <c r="E216" s="125"/>
      <c r="F216" s="125"/>
      <c r="G216" s="125"/>
      <c r="H216" s="125"/>
      <c r="I216" s="125"/>
      <c r="J216" s="125"/>
      <c r="K216" s="125"/>
      <c r="L216" s="125"/>
      <c r="M216" s="125"/>
      <c r="N216" s="125"/>
      <c r="O216" s="125"/>
      <c r="P216" s="125"/>
      <c r="Q216" s="125"/>
      <c r="R216" s="125"/>
      <c r="S216" s="125"/>
      <c r="T216" s="125"/>
      <c r="U216" s="125"/>
      <c r="V216" s="125"/>
      <c r="W216" s="125"/>
      <c r="X216" s="125"/>
    </row>
    <row r="217" spans="1:24" x14ac:dyDescent="0.45">
      <c r="A217" s="125"/>
      <c r="B217" s="173"/>
      <c r="C217" s="173"/>
      <c r="D217" s="125"/>
      <c r="E217" s="125"/>
      <c r="F217" s="125"/>
      <c r="G217" s="125"/>
      <c r="H217" s="125"/>
      <c r="I217" s="125"/>
      <c r="J217" s="125"/>
      <c r="K217" s="125"/>
      <c r="L217" s="125"/>
      <c r="M217" s="125"/>
      <c r="N217" s="125"/>
      <c r="O217" s="125"/>
      <c r="P217" s="125"/>
      <c r="Q217" s="125"/>
      <c r="R217" s="125"/>
      <c r="S217" s="125"/>
      <c r="T217" s="125"/>
      <c r="U217" s="125"/>
      <c r="V217" s="125"/>
      <c r="W217" s="125"/>
      <c r="X217" s="125"/>
    </row>
    <row r="218" spans="1:24" x14ac:dyDescent="0.45">
      <c r="A218" s="125"/>
      <c r="B218" s="173"/>
      <c r="C218" s="173"/>
      <c r="D218" s="125"/>
      <c r="E218" s="125"/>
      <c r="F218" s="125"/>
      <c r="G218" s="125"/>
      <c r="H218" s="125"/>
      <c r="I218" s="125"/>
      <c r="J218" s="125"/>
      <c r="K218" s="125"/>
      <c r="L218" s="125"/>
      <c r="M218" s="125"/>
      <c r="N218" s="125"/>
      <c r="O218" s="125"/>
      <c r="P218" s="125"/>
      <c r="Q218" s="125"/>
      <c r="R218" s="125"/>
      <c r="S218" s="125"/>
      <c r="T218" s="125"/>
      <c r="U218" s="125"/>
      <c r="V218" s="125"/>
      <c r="W218" s="125"/>
      <c r="X218" s="125"/>
    </row>
    <row r="219" spans="1:24" ht="19.5" customHeight="1" x14ac:dyDescent="0.45">
      <c r="A219" s="125"/>
      <c r="B219" s="225" t="s">
        <v>186</v>
      </c>
      <c r="C219" s="225"/>
      <c r="D219" s="183"/>
      <c r="E219" s="125"/>
      <c r="F219" s="125"/>
      <c r="G219" s="125"/>
      <c r="H219" s="125"/>
      <c r="I219" s="125"/>
      <c r="J219" s="125"/>
      <c r="K219" s="125"/>
      <c r="L219" s="125"/>
      <c r="M219" s="125"/>
      <c r="N219" s="125"/>
      <c r="O219" s="125"/>
      <c r="P219" s="125"/>
      <c r="Q219" s="125"/>
      <c r="R219" s="125"/>
      <c r="S219" s="125"/>
      <c r="T219" s="125"/>
      <c r="U219" s="125"/>
      <c r="V219" s="125"/>
      <c r="W219" s="125"/>
      <c r="X219" s="125"/>
    </row>
    <row r="220" spans="1:24" ht="152.25" customHeight="1" x14ac:dyDescent="0.45">
      <c r="A220" s="125"/>
      <c r="B220" s="62" t="s">
        <v>37</v>
      </c>
      <c r="C220" s="63" t="s">
        <v>190</v>
      </c>
      <c r="D220" s="125"/>
      <c r="E220" s="125"/>
      <c r="F220" s="125"/>
      <c r="G220" s="125"/>
      <c r="H220" s="125"/>
      <c r="I220" s="125"/>
      <c r="J220" s="125"/>
      <c r="K220" s="125"/>
      <c r="L220" s="125"/>
      <c r="M220" s="125"/>
      <c r="N220" s="125"/>
      <c r="O220" s="125"/>
      <c r="P220" s="125"/>
      <c r="Q220" s="125"/>
      <c r="R220" s="125"/>
      <c r="S220" s="125"/>
      <c r="T220" s="125"/>
      <c r="U220" s="125"/>
      <c r="V220" s="125"/>
      <c r="W220" s="125"/>
      <c r="X220" s="125"/>
    </row>
    <row r="221" spans="1:24" x14ac:dyDescent="0.45">
      <c r="A221" s="125"/>
      <c r="B221" s="64" t="s">
        <v>44</v>
      </c>
      <c r="C221" s="65">
        <v>11.022401454549449</v>
      </c>
      <c r="D221" s="125"/>
      <c r="E221" s="125"/>
      <c r="F221" s="125"/>
      <c r="G221" s="125"/>
      <c r="H221" s="125"/>
      <c r="I221" s="125"/>
      <c r="J221" s="125"/>
      <c r="K221" s="125"/>
      <c r="L221" s="125"/>
      <c r="M221" s="125"/>
      <c r="N221" s="125"/>
      <c r="O221" s="125"/>
      <c r="P221" s="125"/>
      <c r="Q221" s="125"/>
      <c r="R221" s="125"/>
      <c r="S221" s="125"/>
      <c r="T221" s="125"/>
      <c r="U221" s="125"/>
      <c r="V221" s="125"/>
      <c r="W221" s="125"/>
      <c r="X221" s="125"/>
    </row>
    <row r="222" spans="1:24" x14ac:dyDescent="0.45">
      <c r="A222" s="125"/>
      <c r="B222" s="66" t="s">
        <v>124</v>
      </c>
      <c r="C222" s="67">
        <v>9.2066756307838329</v>
      </c>
      <c r="D222" s="125"/>
      <c r="E222" s="125"/>
      <c r="F222" s="125"/>
      <c r="G222" s="125"/>
      <c r="H222" s="125"/>
      <c r="I222" s="125"/>
      <c r="J222" s="125"/>
      <c r="K222" s="125"/>
      <c r="L222" s="125"/>
      <c r="M222" s="125"/>
      <c r="N222" s="125"/>
      <c r="O222" s="125"/>
      <c r="P222" s="125"/>
      <c r="Q222" s="125"/>
      <c r="R222" s="125"/>
      <c r="S222" s="125"/>
      <c r="T222" s="125"/>
      <c r="U222" s="125"/>
      <c r="V222" s="125"/>
      <c r="W222" s="125"/>
      <c r="X222" s="125"/>
    </row>
    <row r="223" spans="1:24" x14ac:dyDescent="0.45">
      <c r="A223" s="125"/>
      <c r="B223" s="55" t="s">
        <v>38</v>
      </c>
      <c r="C223" s="61">
        <v>9.6104767141662997</v>
      </c>
      <c r="D223" s="125"/>
      <c r="E223" s="125"/>
      <c r="F223" s="125"/>
      <c r="G223" s="125"/>
      <c r="H223" s="125"/>
      <c r="I223" s="125"/>
      <c r="J223" s="125"/>
      <c r="K223" s="125"/>
      <c r="L223" s="125"/>
      <c r="M223" s="125"/>
      <c r="N223" s="125"/>
      <c r="O223" s="125"/>
      <c r="P223" s="125"/>
      <c r="Q223" s="125"/>
      <c r="R223" s="125"/>
      <c r="S223" s="125"/>
      <c r="T223" s="125"/>
      <c r="U223" s="125"/>
      <c r="V223" s="125"/>
      <c r="W223" s="125"/>
      <c r="X223" s="125"/>
    </row>
    <row r="224" spans="1:24" x14ac:dyDescent="0.45">
      <c r="A224" s="125"/>
      <c r="B224" s="55" t="s">
        <v>125</v>
      </c>
      <c r="C224" s="61">
        <v>6.1098551964318446</v>
      </c>
      <c r="D224" s="125"/>
      <c r="E224" s="125"/>
      <c r="F224" s="125"/>
      <c r="G224" s="125"/>
      <c r="H224" s="125"/>
      <c r="I224" s="125"/>
      <c r="J224" s="125"/>
      <c r="K224" s="125"/>
      <c r="L224" s="125"/>
      <c r="M224" s="125"/>
      <c r="N224" s="125"/>
      <c r="O224" s="125"/>
      <c r="P224" s="125"/>
      <c r="Q224" s="125"/>
      <c r="R224" s="125"/>
      <c r="S224" s="125"/>
      <c r="T224" s="125"/>
      <c r="U224" s="125"/>
      <c r="V224" s="125"/>
      <c r="W224" s="125"/>
      <c r="X224" s="125"/>
    </row>
    <row r="225" spans="1:24" x14ac:dyDescent="0.45">
      <c r="A225" s="125"/>
      <c r="B225" s="55" t="s">
        <v>126</v>
      </c>
      <c r="C225" s="61">
        <v>11.222640894300278</v>
      </c>
      <c r="D225" s="125"/>
      <c r="E225" s="125"/>
      <c r="F225" s="125"/>
      <c r="G225" s="125"/>
      <c r="H225" s="125"/>
      <c r="I225" s="125"/>
      <c r="J225" s="125"/>
      <c r="K225" s="125"/>
      <c r="L225" s="125"/>
      <c r="M225" s="125"/>
      <c r="N225" s="125"/>
      <c r="O225" s="125"/>
      <c r="P225" s="125"/>
      <c r="Q225" s="125"/>
      <c r="R225" s="125"/>
      <c r="S225" s="125"/>
      <c r="T225" s="125"/>
      <c r="U225" s="125"/>
      <c r="V225" s="125"/>
      <c r="W225" s="125"/>
      <c r="X225" s="125"/>
    </row>
    <row r="226" spans="1:24" x14ac:dyDescent="0.45">
      <c r="A226" s="125"/>
      <c r="B226" s="55" t="s">
        <v>127</v>
      </c>
      <c r="C226" s="61">
        <v>13.80495433745873</v>
      </c>
      <c r="D226" s="125"/>
      <c r="E226" s="125"/>
      <c r="F226" s="125"/>
      <c r="G226" s="125" t="s">
        <v>1</v>
      </c>
      <c r="H226" s="125"/>
      <c r="I226" s="125"/>
      <c r="J226" s="125"/>
      <c r="K226" s="125"/>
      <c r="L226" s="125"/>
      <c r="M226" s="125"/>
      <c r="N226" s="125"/>
      <c r="O226" s="125"/>
      <c r="P226" s="125"/>
      <c r="Q226" s="125"/>
      <c r="R226" s="125"/>
      <c r="S226" s="125"/>
      <c r="T226" s="125"/>
      <c r="U226" s="125"/>
      <c r="V226" s="125"/>
      <c r="W226" s="125"/>
      <c r="X226" s="125"/>
    </row>
    <row r="227" spans="1:24" x14ac:dyDescent="0.45">
      <c r="A227" s="125"/>
      <c r="B227" s="55" t="s">
        <v>128</v>
      </c>
      <c r="C227" s="61">
        <v>11.222640894300278</v>
      </c>
      <c r="D227" s="125"/>
      <c r="E227" s="125"/>
      <c r="F227" s="125"/>
      <c r="G227" s="125"/>
      <c r="H227" s="125"/>
      <c r="I227" s="125"/>
      <c r="J227" s="125"/>
      <c r="K227" s="125"/>
      <c r="L227" s="125"/>
      <c r="M227" s="125"/>
      <c r="N227" s="125"/>
      <c r="O227" s="125"/>
      <c r="P227" s="125"/>
      <c r="Q227" s="125"/>
      <c r="R227" s="125"/>
      <c r="S227" s="125"/>
      <c r="T227" s="125"/>
      <c r="U227" s="125"/>
      <c r="V227" s="125"/>
      <c r="W227" s="125"/>
      <c r="X227" s="125"/>
    </row>
    <row r="228" spans="1:24" x14ac:dyDescent="0.45">
      <c r="A228" s="125"/>
      <c r="B228" s="55" t="s">
        <v>129</v>
      </c>
      <c r="C228" s="61">
        <v>6.2275958442189676</v>
      </c>
      <c r="D228" s="125"/>
      <c r="E228" s="125"/>
      <c r="F228" s="125"/>
      <c r="G228" s="125"/>
      <c r="H228" s="125"/>
      <c r="I228" s="125"/>
      <c r="J228" s="125"/>
      <c r="K228" s="125"/>
      <c r="L228" s="125"/>
      <c r="M228" s="125"/>
      <c r="N228" s="125"/>
      <c r="O228" s="125"/>
      <c r="P228" s="125"/>
      <c r="Q228" s="125"/>
      <c r="R228" s="125"/>
      <c r="S228" s="125"/>
      <c r="T228" s="125"/>
      <c r="U228" s="125"/>
      <c r="V228" s="125"/>
      <c r="W228" s="125"/>
      <c r="X228" s="125"/>
    </row>
    <row r="229" spans="1:24" x14ac:dyDescent="0.45">
      <c r="A229" s="125"/>
      <c r="B229" s="55" t="s">
        <v>130</v>
      </c>
      <c r="C229" s="61">
        <v>11.203220709508452</v>
      </c>
      <c r="D229" s="125"/>
      <c r="E229" s="125"/>
      <c r="F229" s="125"/>
      <c r="G229" s="125"/>
      <c r="H229" s="125"/>
      <c r="I229" s="125"/>
      <c r="J229" s="125"/>
      <c r="K229" s="125"/>
      <c r="L229" s="125"/>
      <c r="M229" s="125"/>
      <c r="N229" s="125"/>
      <c r="O229" s="125"/>
      <c r="P229" s="125"/>
      <c r="Q229" s="125"/>
      <c r="R229" s="125"/>
      <c r="S229" s="125"/>
      <c r="T229" s="125"/>
      <c r="U229" s="125"/>
      <c r="V229" s="125"/>
      <c r="W229" s="125"/>
      <c r="X229" s="125"/>
    </row>
    <row r="230" spans="1:24" x14ac:dyDescent="0.45">
      <c r="A230" s="125"/>
      <c r="B230" s="55" t="s">
        <v>131</v>
      </c>
      <c r="C230" s="61">
        <v>21.030392308885098</v>
      </c>
      <c r="D230" s="125"/>
      <c r="E230" s="125"/>
      <c r="F230" s="125"/>
      <c r="G230" s="125"/>
      <c r="H230" s="125"/>
      <c r="I230" s="125"/>
      <c r="J230" s="125"/>
      <c r="K230" s="125"/>
      <c r="L230" s="125"/>
      <c r="M230" s="125"/>
      <c r="N230" s="125"/>
      <c r="O230" s="125"/>
      <c r="P230" s="125"/>
      <c r="Q230" s="125"/>
      <c r="R230" s="125"/>
      <c r="S230" s="125"/>
      <c r="T230" s="125"/>
      <c r="U230" s="125"/>
      <c r="V230" s="125"/>
      <c r="W230" s="125"/>
      <c r="X230" s="125"/>
    </row>
    <row r="231" spans="1:24" x14ac:dyDescent="0.45">
      <c r="A231" s="125"/>
      <c r="B231" s="55" t="s">
        <v>132</v>
      </c>
      <c r="C231" s="61">
        <v>2.7573290325937099</v>
      </c>
      <c r="D231" s="125"/>
      <c r="E231" s="125"/>
      <c r="F231" s="125"/>
      <c r="G231" s="125" t="s">
        <v>1</v>
      </c>
      <c r="H231" s="125"/>
      <c r="I231" s="125"/>
      <c r="J231" s="125"/>
      <c r="K231" s="125"/>
      <c r="L231" s="125"/>
      <c r="M231" s="125"/>
      <c r="N231" s="125"/>
      <c r="O231" s="125"/>
      <c r="P231" s="125"/>
      <c r="Q231" s="125"/>
      <c r="R231" s="125"/>
      <c r="S231" s="125"/>
      <c r="T231" s="125"/>
      <c r="U231" s="125"/>
      <c r="V231" s="125"/>
      <c r="W231" s="125"/>
      <c r="X231" s="125"/>
    </row>
    <row r="232" spans="1:24" x14ac:dyDescent="0.45">
      <c r="A232" s="125"/>
      <c r="B232" s="55" t="s">
        <v>133</v>
      </c>
      <c r="C232" s="61">
        <v>12.711648955102456</v>
      </c>
      <c r="D232" s="125"/>
      <c r="E232" s="125"/>
      <c r="F232" s="125"/>
      <c r="G232" s="125"/>
      <c r="H232" s="125"/>
      <c r="I232" s="125"/>
      <c r="J232" s="125"/>
      <c r="K232" s="125"/>
      <c r="L232" s="125"/>
      <c r="M232" s="125"/>
      <c r="N232" s="125"/>
      <c r="O232" s="125"/>
      <c r="P232" s="125"/>
      <c r="Q232" s="125"/>
      <c r="R232" s="125"/>
      <c r="S232" s="125"/>
      <c r="T232" s="125"/>
      <c r="U232" s="125"/>
      <c r="V232" s="125"/>
      <c r="W232" s="125"/>
      <c r="X232" s="125"/>
    </row>
    <row r="233" spans="1:24" x14ac:dyDescent="0.45">
      <c r="A233" s="125"/>
      <c r="B233" s="55" t="s">
        <v>134</v>
      </c>
      <c r="C233" s="61">
        <v>6.2275958442189676</v>
      </c>
      <c r="D233" s="125"/>
      <c r="E233" s="125"/>
      <c r="F233" s="125"/>
      <c r="G233" s="125"/>
      <c r="H233" s="125"/>
      <c r="I233" s="125"/>
      <c r="J233" s="125"/>
      <c r="K233" s="125"/>
      <c r="L233" s="125"/>
      <c r="M233" s="125"/>
      <c r="N233" s="125"/>
      <c r="O233" s="125"/>
      <c r="P233" s="125"/>
      <c r="Q233" s="125"/>
      <c r="R233" s="125"/>
      <c r="S233" s="125"/>
      <c r="T233" s="125"/>
      <c r="U233" s="125"/>
      <c r="V233" s="125"/>
      <c r="W233" s="125"/>
      <c r="X233" s="125"/>
    </row>
    <row r="234" spans="1:24" x14ac:dyDescent="0.45">
      <c r="A234" s="125"/>
      <c r="B234" s="55" t="s">
        <v>135</v>
      </c>
      <c r="C234" s="61">
        <v>36.198081874836738</v>
      </c>
      <c r="D234" s="125"/>
      <c r="E234" s="125"/>
      <c r="F234" s="125"/>
      <c r="G234" s="125"/>
      <c r="H234" s="125"/>
      <c r="I234" s="125"/>
      <c r="J234" s="125"/>
      <c r="K234" s="125"/>
      <c r="L234" s="125"/>
      <c r="M234" s="125"/>
      <c r="N234" s="125"/>
      <c r="O234" s="125"/>
      <c r="P234" s="125"/>
      <c r="Q234" s="125"/>
      <c r="R234" s="125"/>
      <c r="S234" s="125"/>
      <c r="T234" s="125"/>
      <c r="U234" s="125"/>
      <c r="V234" s="125"/>
      <c r="W234" s="125"/>
      <c r="X234" s="125"/>
    </row>
    <row r="235" spans="1:24" x14ac:dyDescent="0.45">
      <c r="A235" s="125"/>
      <c r="B235" s="55" t="s">
        <v>136</v>
      </c>
      <c r="C235" s="61">
        <v>2.9041031626800402</v>
      </c>
      <c r="D235" s="125"/>
      <c r="E235" s="125"/>
      <c r="F235" s="125"/>
      <c r="G235" s="125"/>
      <c r="H235" s="125"/>
      <c r="I235" s="125"/>
      <c r="J235" s="125"/>
      <c r="K235" s="125"/>
      <c r="L235" s="125"/>
      <c r="M235" s="125"/>
      <c r="N235" s="125"/>
      <c r="O235" s="125"/>
      <c r="P235" s="125"/>
      <c r="Q235" s="125"/>
      <c r="R235" s="125"/>
      <c r="S235" s="125"/>
      <c r="T235" s="125"/>
      <c r="U235" s="125"/>
      <c r="V235" s="125"/>
      <c r="W235" s="125"/>
      <c r="X235" s="125"/>
    </row>
    <row r="236" spans="1:24" x14ac:dyDescent="0.45">
      <c r="A236" s="125"/>
      <c r="B236" s="55" t="s">
        <v>137</v>
      </c>
      <c r="C236" s="61">
        <v>6.1098551964318446</v>
      </c>
      <c r="D236" s="125"/>
      <c r="E236" s="125"/>
      <c r="F236" s="125"/>
      <c r="G236" s="125"/>
      <c r="H236" s="125"/>
      <c r="I236" s="125"/>
      <c r="J236" s="125"/>
      <c r="K236" s="125"/>
      <c r="L236" s="125"/>
      <c r="M236" s="125"/>
      <c r="N236" s="125"/>
      <c r="O236" s="125"/>
      <c r="P236" s="125"/>
      <c r="Q236" s="125"/>
      <c r="R236" s="125"/>
      <c r="S236" s="125"/>
      <c r="T236" s="125"/>
      <c r="U236" s="125"/>
      <c r="V236" s="125"/>
      <c r="W236" s="125"/>
      <c r="X236" s="125"/>
    </row>
    <row r="237" spans="1:24" x14ac:dyDescent="0.45">
      <c r="A237" s="125"/>
      <c r="B237" s="55" t="s">
        <v>138</v>
      </c>
      <c r="C237" s="61">
        <v>5.0119279507999384</v>
      </c>
      <c r="D237" s="125"/>
      <c r="E237" s="125"/>
      <c r="F237" s="125"/>
      <c r="G237" s="125"/>
      <c r="H237" s="125"/>
      <c r="I237" s="125"/>
      <c r="J237" s="125"/>
      <c r="K237" s="125"/>
      <c r="L237" s="125"/>
      <c r="M237" s="125"/>
      <c r="N237" s="125"/>
      <c r="O237" s="125"/>
      <c r="P237" s="125"/>
      <c r="Q237" s="125"/>
      <c r="R237" s="125"/>
      <c r="S237" s="125"/>
      <c r="T237" s="125"/>
      <c r="U237" s="125"/>
      <c r="V237" s="125"/>
      <c r="W237" s="125"/>
      <c r="X237" s="125"/>
    </row>
    <row r="238" spans="1:24" x14ac:dyDescent="0.45">
      <c r="A238" s="125"/>
      <c r="B238" s="55" t="s">
        <v>139</v>
      </c>
      <c r="C238" s="61">
        <v>9.2066756307838329</v>
      </c>
      <c r="D238" s="125"/>
      <c r="E238" s="125"/>
      <c r="F238" s="125"/>
      <c r="G238" s="125"/>
      <c r="H238" s="125"/>
      <c r="I238" s="125"/>
      <c r="J238" s="125"/>
      <c r="K238" s="125"/>
      <c r="L238" s="125"/>
      <c r="M238" s="125"/>
      <c r="N238" s="125"/>
      <c r="O238" s="125"/>
      <c r="P238" s="125"/>
      <c r="Q238" s="125"/>
      <c r="R238" s="125"/>
      <c r="S238" s="125"/>
      <c r="T238" s="125"/>
      <c r="U238" s="125"/>
      <c r="V238" s="125"/>
      <c r="W238" s="125"/>
      <c r="X238" s="125"/>
    </row>
    <row r="239" spans="1:24" x14ac:dyDescent="0.45">
      <c r="A239" s="125"/>
      <c r="B239" s="55" t="s">
        <v>140</v>
      </c>
      <c r="C239" s="61">
        <v>12.080497362915821</v>
      </c>
      <c r="D239" s="125"/>
      <c r="E239" s="125"/>
      <c r="F239" s="125"/>
      <c r="G239" s="125"/>
      <c r="H239" s="125"/>
      <c r="I239" s="125"/>
      <c r="J239" s="125"/>
      <c r="K239" s="125"/>
      <c r="L239" s="125"/>
      <c r="M239" s="125"/>
      <c r="N239" s="125"/>
      <c r="O239" s="125"/>
      <c r="P239" s="125"/>
      <c r="Q239" s="125"/>
      <c r="R239" s="125"/>
      <c r="S239" s="125"/>
      <c r="T239" s="125"/>
      <c r="U239" s="125"/>
      <c r="V239" s="125"/>
      <c r="W239" s="125"/>
      <c r="X239" s="125"/>
    </row>
    <row r="240" spans="1:24" x14ac:dyDescent="0.45">
      <c r="A240" s="125"/>
      <c r="B240" s="55" t="s">
        <v>141</v>
      </c>
      <c r="C240" s="61">
        <v>21.030392308885098</v>
      </c>
      <c r="D240" s="125"/>
      <c r="E240" s="125"/>
      <c r="F240" s="125"/>
      <c r="G240" s="125"/>
      <c r="H240" s="125"/>
      <c r="I240" s="125"/>
      <c r="J240" s="125"/>
      <c r="K240" s="125"/>
      <c r="L240" s="125"/>
      <c r="M240" s="125"/>
      <c r="N240" s="125"/>
      <c r="O240" s="125"/>
      <c r="P240" s="125"/>
      <c r="Q240" s="125"/>
      <c r="R240" s="125"/>
      <c r="S240" s="125"/>
      <c r="T240" s="125"/>
      <c r="U240" s="125"/>
      <c r="V240" s="125"/>
      <c r="W240" s="125"/>
      <c r="X240" s="125"/>
    </row>
    <row r="241" spans="1:24" x14ac:dyDescent="0.45">
      <c r="A241" s="125"/>
      <c r="B241" s="55" t="s">
        <v>142</v>
      </c>
      <c r="C241" s="61">
        <v>18.976865671255656</v>
      </c>
      <c r="D241" s="125"/>
      <c r="E241" s="125"/>
      <c r="F241" s="125"/>
      <c r="G241" s="125"/>
      <c r="H241" s="125"/>
      <c r="I241" s="125"/>
      <c r="J241" s="125"/>
      <c r="K241" s="125"/>
      <c r="L241" s="125"/>
      <c r="M241" s="125"/>
      <c r="N241" s="125"/>
      <c r="O241" s="125"/>
      <c r="P241" s="125"/>
      <c r="Q241" s="125"/>
      <c r="R241" s="125"/>
      <c r="S241" s="125"/>
      <c r="T241" s="125"/>
      <c r="U241" s="125"/>
      <c r="V241" s="125"/>
      <c r="W241" s="125"/>
      <c r="X241" s="125"/>
    </row>
    <row r="242" spans="1:24" x14ac:dyDescent="0.45">
      <c r="A242" s="125"/>
      <c r="B242" s="55" t="s">
        <v>143</v>
      </c>
      <c r="C242" s="61">
        <v>12.711648955102456</v>
      </c>
      <c r="D242" s="125"/>
      <c r="E242" s="125"/>
      <c r="F242" s="125"/>
      <c r="G242" s="125"/>
      <c r="H242" s="125"/>
      <c r="I242" s="125"/>
      <c r="J242" s="125"/>
      <c r="K242" s="125"/>
      <c r="L242" s="125"/>
      <c r="M242" s="125"/>
      <c r="N242" s="125"/>
      <c r="O242" s="125"/>
      <c r="P242" s="125"/>
      <c r="Q242" s="125"/>
      <c r="R242" s="125"/>
      <c r="S242" s="125"/>
      <c r="T242" s="125"/>
      <c r="U242" s="125"/>
      <c r="V242" s="125"/>
      <c r="W242" s="125"/>
      <c r="X242" s="125"/>
    </row>
    <row r="243" spans="1:24" x14ac:dyDescent="0.45">
      <c r="A243" s="125"/>
      <c r="B243" s="55" t="s">
        <v>144</v>
      </c>
      <c r="C243" s="61">
        <v>4.8347726281116472</v>
      </c>
      <c r="D243" s="125"/>
      <c r="E243" s="125"/>
      <c r="F243" s="125"/>
      <c r="G243" s="125"/>
      <c r="H243" s="125"/>
      <c r="I243" s="125"/>
      <c r="J243" s="125"/>
      <c r="K243" s="125"/>
      <c r="L243" s="125"/>
      <c r="M243" s="125"/>
      <c r="N243" s="125"/>
      <c r="O243" s="125"/>
      <c r="P243" s="125"/>
      <c r="Q243" s="125"/>
      <c r="R243" s="125"/>
      <c r="S243" s="125"/>
      <c r="T243" s="125"/>
      <c r="U243" s="125"/>
      <c r="V243" s="125"/>
      <c r="W243" s="125"/>
      <c r="X243" s="125"/>
    </row>
    <row r="244" spans="1:24" x14ac:dyDescent="0.45">
      <c r="A244" s="125"/>
      <c r="B244" s="55" t="s">
        <v>145</v>
      </c>
      <c r="C244" s="61">
        <v>11.222640894300278</v>
      </c>
      <c r="D244" s="125"/>
      <c r="E244" s="125"/>
      <c r="F244" s="125"/>
      <c r="G244" s="125"/>
      <c r="H244" s="125"/>
      <c r="I244" s="125"/>
      <c r="J244" s="125"/>
      <c r="K244" s="125"/>
      <c r="L244" s="125"/>
      <c r="M244" s="125"/>
      <c r="N244" s="125"/>
      <c r="O244" s="125"/>
      <c r="P244" s="125"/>
      <c r="Q244" s="125"/>
      <c r="R244" s="125"/>
      <c r="S244" s="125"/>
      <c r="T244" s="125"/>
      <c r="U244" s="125"/>
      <c r="V244" s="125"/>
      <c r="W244" s="125"/>
      <c r="X244" s="125"/>
    </row>
    <row r="245" spans="1:24" x14ac:dyDescent="0.45">
      <c r="A245" s="125"/>
      <c r="B245" s="55" t="s">
        <v>146</v>
      </c>
      <c r="C245" s="61">
        <v>28.055842348610675</v>
      </c>
      <c r="D245" s="125"/>
      <c r="E245" s="125"/>
      <c r="F245" s="125"/>
      <c r="G245" s="125"/>
      <c r="H245" s="125"/>
      <c r="I245" s="125"/>
      <c r="J245" s="125"/>
      <c r="K245" s="125"/>
      <c r="L245" s="125"/>
      <c r="M245" s="125"/>
      <c r="N245" s="125"/>
      <c r="O245" s="125"/>
      <c r="P245" s="125"/>
      <c r="Q245" s="125"/>
      <c r="R245" s="125"/>
      <c r="S245" s="125"/>
      <c r="T245" s="125"/>
      <c r="U245" s="125"/>
      <c r="V245" s="125"/>
      <c r="W245" s="125"/>
      <c r="X245" s="125"/>
    </row>
    <row r="246" spans="1:24" x14ac:dyDescent="0.45">
      <c r="A246" s="125"/>
      <c r="B246" s="55" t="s">
        <v>147</v>
      </c>
      <c r="C246" s="61">
        <v>9.7629487530830357</v>
      </c>
      <c r="D246" s="125"/>
      <c r="E246" s="125"/>
      <c r="F246" s="125"/>
      <c r="G246" s="125"/>
      <c r="H246" s="125"/>
      <c r="I246" s="125"/>
      <c r="J246" s="125"/>
      <c r="K246" s="125"/>
      <c r="L246" s="125"/>
      <c r="M246" s="125"/>
      <c r="N246" s="125"/>
      <c r="O246" s="125"/>
      <c r="P246" s="125"/>
      <c r="Q246" s="125"/>
      <c r="R246" s="125"/>
      <c r="S246" s="125"/>
      <c r="T246" s="125"/>
      <c r="U246" s="125"/>
      <c r="V246" s="125"/>
      <c r="W246" s="125"/>
      <c r="X246" s="125"/>
    </row>
    <row r="247" spans="1:24" x14ac:dyDescent="0.45">
      <c r="A247" s="125"/>
      <c r="B247" s="55" t="s">
        <v>148</v>
      </c>
      <c r="C247" s="61">
        <v>21.030392308885098</v>
      </c>
      <c r="D247" s="125"/>
      <c r="E247" s="125"/>
      <c r="F247" s="125"/>
      <c r="G247" s="125"/>
      <c r="H247" s="125"/>
      <c r="I247" s="125"/>
      <c r="J247" s="125"/>
      <c r="K247" s="125"/>
      <c r="L247" s="125"/>
      <c r="M247" s="125"/>
      <c r="N247" s="125"/>
      <c r="O247" s="125"/>
      <c r="P247" s="125"/>
      <c r="Q247" s="125"/>
      <c r="R247" s="125"/>
      <c r="S247" s="125"/>
      <c r="T247" s="125"/>
      <c r="U247" s="125"/>
      <c r="V247" s="125"/>
      <c r="W247" s="125"/>
      <c r="X247" s="125"/>
    </row>
    <row r="248" spans="1:24" x14ac:dyDescent="0.45">
      <c r="A248" s="125"/>
      <c r="B248" s="55" t="s">
        <v>149</v>
      </c>
      <c r="C248" s="61">
        <v>6.1098551964318446</v>
      </c>
      <c r="D248" s="125"/>
      <c r="E248" s="125"/>
      <c r="F248" s="125"/>
      <c r="G248" s="125"/>
      <c r="H248" s="125"/>
      <c r="I248" s="125"/>
      <c r="J248" s="125"/>
      <c r="K248" s="125"/>
      <c r="L248" s="125"/>
      <c r="M248" s="125"/>
      <c r="N248" s="125"/>
      <c r="O248" s="125"/>
      <c r="P248" s="125"/>
      <c r="Q248" s="125"/>
      <c r="R248" s="125"/>
      <c r="S248" s="125"/>
      <c r="T248" s="125"/>
      <c r="U248" s="125"/>
      <c r="V248" s="125"/>
      <c r="W248" s="125"/>
      <c r="X248" s="125"/>
    </row>
    <row r="249" spans="1:24" x14ac:dyDescent="0.45">
      <c r="A249" s="125"/>
      <c r="B249" s="55" t="s">
        <v>150</v>
      </c>
      <c r="C249" s="61">
        <v>12.74809680535901</v>
      </c>
      <c r="D249" s="125"/>
      <c r="E249" s="125"/>
      <c r="F249" s="125"/>
      <c r="G249" s="125"/>
      <c r="H249" s="125"/>
      <c r="I249" s="125"/>
      <c r="J249" s="125"/>
      <c r="K249" s="125"/>
      <c r="L249" s="125"/>
      <c r="M249" s="125"/>
      <c r="N249" s="125"/>
      <c r="O249" s="125"/>
      <c r="P249" s="125"/>
      <c r="Q249" s="125"/>
      <c r="R249" s="125"/>
      <c r="S249" s="125"/>
      <c r="T249" s="125"/>
      <c r="U249" s="125"/>
      <c r="V249" s="125"/>
      <c r="W249" s="125"/>
      <c r="X249" s="125"/>
    </row>
    <row r="250" spans="1:24" x14ac:dyDescent="0.45">
      <c r="A250" s="125"/>
      <c r="B250" s="55" t="s">
        <v>151</v>
      </c>
      <c r="C250" s="61">
        <v>12.536031707902954</v>
      </c>
      <c r="D250" s="125"/>
      <c r="E250" s="125"/>
      <c r="F250" s="125"/>
      <c r="G250" s="125"/>
      <c r="H250" s="125"/>
      <c r="I250" s="125"/>
      <c r="J250" s="125"/>
      <c r="K250" s="125"/>
      <c r="L250" s="125"/>
      <c r="M250" s="125"/>
      <c r="N250" s="125"/>
      <c r="O250" s="125"/>
      <c r="P250" s="125"/>
      <c r="Q250" s="125"/>
      <c r="R250" s="125"/>
      <c r="S250" s="125"/>
      <c r="T250" s="125"/>
      <c r="U250" s="125"/>
      <c r="V250" s="125"/>
      <c r="W250" s="125"/>
      <c r="X250" s="125"/>
    </row>
    <row r="251" spans="1:24" x14ac:dyDescent="0.45">
      <c r="A251" s="125"/>
      <c r="B251" s="55" t="s">
        <v>152</v>
      </c>
      <c r="C251" s="61">
        <v>24.206905338259652</v>
      </c>
      <c r="D251" s="125"/>
      <c r="E251" s="125"/>
      <c r="F251" s="125"/>
      <c r="G251" s="125"/>
      <c r="H251" s="125"/>
      <c r="I251" s="125"/>
      <c r="J251" s="125"/>
      <c r="K251" s="125"/>
      <c r="L251" s="125"/>
      <c r="M251" s="125"/>
      <c r="N251" s="125"/>
      <c r="O251" s="125"/>
      <c r="P251" s="125"/>
      <c r="Q251" s="125"/>
      <c r="R251" s="125"/>
      <c r="S251" s="125"/>
      <c r="T251" s="125"/>
      <c r="U251" s="125"/>
      <c r="V251" s="125"/>
      <c r="W251" s="125"/>
      <c r="X251" s="125"/>
    </row>
    <row r="252" spans="1:24" x14ac:dyDescent="0.45">
      <c r="A252" s="125"/>
      <c r="B252" s="55" t="s">
        <v>153</v>
      </c>
      <c r="C252" s="61">
        <v>8.3903238613986098</v>
      </c>
      <c r="D252" s="125"/>
      <c r="E252" s="125"/>
      <c r="F252" s="125"/>
      <c r="G252" s="125"/>
      <c r="H252" s="125"/>
      <c r="I252" s="125"/>
      <c r="J252" s="125"/>
      <c r="K252" s="125"/>
      <c r="L252" s="125"/>
      <c r="M252" s="125"/>
      <c r="N252" s="125"/>
      <c r="O252" s="125"/>
      <c r="P252" s="125"/>
      <c r="Q252" s="125"/>
      <c r="R252" s="125"/>
      <c r="S252" s="125"/>
      <c r="T252" s="125"/>
      <c r="U252" s="125"/>
      <c r="V252" s="125"/>
      <c r="W252" s="125"/>
      <c r="X252" s="125"/>
    </row>
    <row r="253" spans="1:24" x14ac:dyDescent="0.45">
      <c r="A253" s="125"/>
      <c r="B253" s="55" t="s">
        <v>154</v>
      </c>
      <c r="C253" s="61">
        <v>5.9259469120150348</v>
      </c>
      <c r="D253" s="125"/>
      <c r="E253" s="125"/>
      <c r="F253" s="125"/>
      <c r="G253" s="125"/>
      <c r="H253" s="125"/>
      <c r="I253" s="125"/>
      <c r="J253" s="125"/>
      <c r="K253" s="125"/>
      <c r="L253" s="125"/>
      <c r="M253" s="125"/>
      <c r="N253" s="125"/>
      <c r="O253" s="125"/>
      <c r="P253" s="125"/>
      <c r="Q253" s="125"/>
      <c r="R253" s="125"/>
      <c r="S253" s="125"/>
      <c r="T253" s="125"/>
      <c r="U253" s="125"/>
      <c r="V253" s="125"/>
      <c r="W253" s="125"/>
      <c r="X253" s="125"/>
    </row>
    <row r="254" spans="1:24" x14ac:dyDescent="0.45">
      <c r="A254" s="125"/>
      <c r="B254" s="55" t="s">
        <v>155</v>
      </c>
      <c r="C254" s="61">
        <v>21.030392308885098</v>
      </c>
      <c r="D254" s="125"/>
      <c r="E254" s="125"/>
      <c r="F254" s="125"/>
      <c r="G254" s="125"/>
      <c r="H254" s="125"/>
      <c r="I254" s="125"/>
      <c r="J254" s="125"/>
      <c r="K254" s="125"/>
      <c r="L254" s="125"/>
      <c r="M254" s="125"/>
      <c r="N254" s="125"/>
      <c r="O254" s="125"/>
      <c r="P254" s="125"/>
      <c r="Q254" s="125"/>
      <c r="R254" s="125"/>
      <c r="S254" s="125"/>
      <c r="T254" s="125"/>
      <c r="U254" s="125"/>
      <c r="V254" s="125"/>
      <c r="W254" s="125"/>
      <c r="X254" s="125"/>
    </row>
    <row r="255" spans="1:24" x14ac:dyDescent="0.45">
      <c r="A255" s="125"/>
      <c r="B255" s="55" t="s">
        <v>156</v>
      </c>
      <c r="C255" s="61">
        <v>2.6118962848483536</v>
      </c>
      <c r="D255" s="125"/>
      <c r="E255" s="125"/>
      <c r="F255" s="125"/>
      <c r="G255" s="125"/>
      <c r="H255" s="125"/>
      <c r="I255" s="125"/>
      <c r="J255" s="125"/>
      <c r="K255" s="125"/>
      <c r="L255" s="125"/>
      <c r="M255" s="125"/>
      <c r="N255" s="125"/>
      <c r="O255" s="125"/>
      <c r="P255" s="125"/>
      <c r="Q255" s="125"/>
      <c r="R255" s="125"/>
      <c r="S255" s="125"/>
      <c r="T255" s="125"/>
      <c r="U255" s="125"/>
      <c r="V255" s="125"/>
      <c r="W255" s="125"/>
      <c r="X255" s="125"/>
    </row>
    <row r="256" spans="1:24" x14ac:dyDescent="0.45">
      <c r="A256" s="125"/>
      <c r="B256" s="55" t="s">
        <v>157</v>
      </c>
      <c r="C256" s="61">
        <v>3.048688117312004</v>
      </c>
      <c r="D256" s="125"/>
      <c r="E256" s="125"/>
      <c r="F256" s="125"/>
      <c r="G256" s="125"/>
      <c r="H256" s="125"/>
      <c r="I256" s="125"/>
      <c r="J256" s="125"/>
      <c r="K256" s="125"/>
      <c r="L256" s="125"/>
      <c r="M256" s="125"/>
      <c r="N256" s="125"/>
      <c r="O256" s="125"/>
      <c r="P256" s="125"/>
      <c r="Q256" s="125"/>
      <c r="R256" s="125"/>
      <c r="S256" s="125"/>
      <c r="T256" s="125"/>
      <c r="U256" s="125"/>
      <c r="V256" s="125"/>
      <c r="W256" s="125"/>
      <c r="X256" s="125"/>
    </row>
    <row r="257" spans="1:24" x14ac:dyDescent="0.45">
      <c r="A257" s="125"/>
      <c r="B257" s="55" t="s">
        <v>158</v>
      </c>
      <c r="C257" s="61">
        <v>12.74809680535901</v>
      </c>
      <c r="D257" s="125"/>
      <c r="E257" s="125"/>
      <c r="F257" s="125"/>
      <c r="G257" s="125"/>
      <c r="H257" s="125"/>
      <c r="I257" s="125"/>
      <c r="J257" s="125"/>
      <c r="K257" s="125"/>
      <c r="L257" s="125"/>
      <c r="M257" s="125"/>
      <c r="N257" s="125"/>
      <c r="O257" s="125"/>
      <c r="P257" s="125"/>
      <c r="Q257" s="125"/>
      <c r="R257" s="125"/>
      <c r="S257" s="125"/>
      <c r="T257" s="125"/>
      <c r="U257" s="125"/>
      <c r="V257" s="125"/>
      <c r="W257" s="125"/>
      <c r="X257" s="125"/>
    </row>
    <row r="258" spans="1:24" x14ac:dyDescent="0.45">
      <c r="A258" s="125"/>
      <c r="B258" s="34" t="s">
        <v>159</v>
      </c>
      <c r="C258" s="61">
        <v>4.3814683019897425</v>
      </c>
      <c r="D258" s="125"/>
      <c r="E258" s="125"/>
      <c r="F258" s="125"/>
      <c r="G258" s="125"/>
      <c r="H258" s="125"/>
      <c r="I258" s="125"/>
      <c r="J258" s="125"/>
      <c r="K258" s="125"/>
      <c r="L258" s="125"/>
      <c r="M258" s="125"/>
      <c r="N258" s="125"/>
      <c r="O258" s="125"/>
      <c r="P258" s="125"/>
      <c r="Q258" s="125"/>
      <c r="R258" s="125"/>
      <c r="S258" s="125"/>
      <c r="T258" s="125"/>
      <c r="U258" s="125"/>
      <c r="V258" s="125"/>
      <c r="W258" s="125"/>
      <c r="X258" s="125"/>
    </row>
    <row r="259" spans="1:24" x14ac:dyDescent="0.45">
      <c r="A259" s="125"/>
      <c r="B259" s="55" t="s">
        <v>160</v>
      </c>
      <c r="C259" s="61">
        <v>6.4740595717456992</v>
      </c>
      <c r="D259" s="125"/>
      <c r="E259" s="125"/>
      <c r="F259" s="125"/>
      <c r="G259" s="125"/>
      <c r="H259" s="125"/>
      <c r="I259" s="125"/>
      <c r="J259" s="125"/>
      <c r="K259" s="125"/>
      <c r="L259" s="125"/>
      <c r="M259" s="125"/>
      <c r="N259" s="125"/>
      <c r="O259" s="125"/>
      <c r="P259" s="125"/>
      <c r="Q259" s="125"/>
      <c r="R259" s="125"/>
      <c r="S259" s="125"/>
      <c r="T259" s="125"/>
      <c r="U259" s="125"/>
      <c r="V259" s="125"/>
      <c r="W259" s="125"/>
      <c r="X259" s="125"/>
    </row>
    <row r="260" spans="1:24" x14ac:dyDescent="0.45">
      <c r="A260" s="125"/>
      <c r="B260" s="55" t="s">
        <v>161</v>
      </c>
      <c r="C260" s="61">
        <v>29.370027738359529</v>
      </c>
      <c r="D260" s="125"/>
      <c r="E260" s="125"/>
      <c r="F260" s="125"/>
      <c r="G260" s="125"/>
      <c r="H260" s="125"/>
      <c r="I260" s="125"/>
      <c r="J260" s="125"/>
      <c r="K260" s="125"/>
      <c r="L260" s="125"/>
      <c r="M260" s="125"/>
      <c r="N260" s="125"/>
      <c r="O260" s="125"/>
      <c r="P260" s="125"/>
      <c r="Q260" s="125"/>
      <c r="R260" s="125"/>
      <c r="S260" s="125"/>
      <c r="T260" s="125"/>
      <c r="U260" s="125"/>
      <c r="V260" s="125"/>
      <c r="W260" s="125"/>
      <c r="X260" s="125"/>
    </row>
    <row r="261" spans="1:24" x14ac:dyDescent="0.45">
      <c r="A261" s="125"/>
      <c r="B261" s="55" t="s">
        <v>162</v>
      </c>
      <c r="C261" s="61">
        <v>10.175226133476494</v>
      </c>
      <c r="D261" s="125"/>
      <c r="E261" s="125"/>
      <c r="F261" s="125"/>
      <c r="G261" s="125"/>
      <c r="H261" s="125"/>
      <c r="I261" s="125"/>
      <c r="J261" s="125"/>
      <c r="K261" s="125"/>
      <c r="L261" s="125"/>
      <c r="M261" s="125"/>
      <c r="N261" s="125"/>
      <c r="O261" s="125"/>
      <c r="P261" s="125"/>
      <c r="Q261" s="125"/>
      <c r="R261" s="125"/>
      <c r="S261" s="125"/>
      <c r="T261" s="125"/>
      <c r="U261" s="125"/>
      <c r="V261" s="125"/>
      <c r="W261" s="125"/>
      <c r="X261" s="125"/>
    </row>
    <row r="262" spans="1:24" x14ac:dyDescent="0.45">
      <c r="A262" s="125"/>
      <c r="B262" s="55" t="s">
        <v>163</v>
      </c>
      <c r="C262" s="61">
        <v>10.545414520006107</v>
      </c>
      <c r="D262" s="125"/>
      <c r="E262" s="125"/>
      <c r="F262" s="125"/>
      <c r="G262" s="125"/>
      <c r="H262" s="125"/>
      <c r="I262" s="125"/>
      <c r="J262" s="125"/>
      <c r="K262" s="125"/>
      <c r="L262" s="125"/>
      <c r="M262" s="125"/>
      <c r="N262" s="125"/>
      <c r="O262" s="125"/>
      <c r="P262" s="125"/>
      <c r="Q262" s="125"/>
      <c r="R262" s="125"/>
      <c r="S262" s="125"/>
      <c r="T262" s="125"/>
      <c r="U262" s="125"/>
      <c r="V262" s="125"/>
      <c r="W262" s="125"/>
      <c r="X262" s="125"/>
    </row>
    <row r="263" spans="1:24" x14ac:dyDescent="0.45">
      <c r="A263" s="125"/>
      <c r="B263" s="55" t="s">
        <v>164</v>
      </c>
      <c r="C263" s="61">
        <v>3.8961772030954647</v>
      </c>
      <c r="D263" s="125"/>
      <c r="E263" s="125"/>
      <c r="F263" s="125"/>
      <c r="G263" s="125"/>
      <c r="H263" s="125"/>
      <c r="I263" s="125"/>
      <c r="J263" s="125"/>
      <c r="K263" s="125"/>
      <c r="L263" s="125"/>
      <c r="M263" s="125"/>
      <c r="N263" s="125"/>
      <c r="O263" s="125"/>
      <c r="P263" s="125"/>
      <c r="Q263" s="125"/>
      <c r="R263" s="125"/>
      <c r="S263" s="125"/>
      <c r="T263" s="125"/>
      <c r="U263" s="125"/>
      <c r="V263" s="125"/>
      <c r="W263" s="125"/>
      <c r="X263" s="125"/>
    </row>
    <row r="264" spans="1:24" x14ac:dyDescent="0.45">
      <c r="A264" s="125"/>
      <c r="B264" s="55" t="s">
        <v>165</v>
      </c>
      <c r="C264" s="61">
        <v>6.6627838198600813</v>
      </c>
      <c r="D264" s="125"/>
      <c r="E264" s="125"/>
      <c r="F264" s="125"/>
      <c r="G264" s="125"/>
      <c r="H264" s="125"/>
      <c r="I264" s="125"/>
      <c r="J264" s="125"/>
      <c r="K264" s="125"/>
      <c r="L264" s="125"/>
      <c r="M264" s="125"/>
      <c r="N264" s="125"/>
      <c r="O264" s="125"/>
      <c r="P264" s="125"/>
      <c r="Q264" s="125"/>
      <c r="R264" s="125"/>
      <c r="S264" s="125"/>
      <c r="T264" s="125"/>
      <c r="U264" s="125"/>
      <c r="V264" s="125"/>
      <c r="W264" s="125"/>
      <c r="X264" s="125"/>
    </row>
    <row r="265" spans="1:24" x14ac:dyDescent="0.45">
      <c r="A265" s="125"/>
      <c r="B265" s="55" t="s">
        <v>166</v>
      </c>
      <c r="C265" s="61">
        <v>11.131278786871695</v>
      </c>
      <c r="D265" s="125"/>
      <c r="E265" s="125"/>
      <c r="F265" s="125"/>
      <c r="G265" s="125"/>
      <c r="H265" s="125"/>
      <c r="I265" s="125"/>
      <c r="J265" s="125"/>
      <c r="K265" s="125"/>
      <c r="L265" s="125"/>
      <c r="M265" s="125"/>
      <c r="N265" s="125"/>
      <c r="O265" s="125"/>
      <c r="P265" s="125"/>
      <c r="Q265" s="125"/>
      <c r="R265" s="125"/>
      <c r="S265" s="125"/>
      <c r="T265" s="125"/>
      <c r="U265" s="125"/>
      <c r="V265" s="125"/>
      <c r="W265" s="125"/>
      <c r="X265" s="125"/>
    </row>
    <row r="266" spans="1:24" x14ac:dyDescent="0.45">
      <c r="A266" s="125"/>
      <c r="B266" s="55" t="s">
        <v>167</v>
      </c>
      <c r="C266" s="61">
        <v>23.016895624878128</v>
      </c>
      <c r="D266" s="125"/>
      <c r="E266" s="125"/>
      <c r="F266" s="125"/>
      <c r="G266" s="125"/>
      <c r="H266" s="125"/>
      <c r="I266" s="125"/>
      <c r="J266" s="125"/>
      <c r="K266" s="125"/>
      <c r="L266" s="125"/>
      <c r="M266" s="125"/>
      <c r="N266" s="125"/>
      <c r="O266" s="125"/>
      <c r="P266" s="125"/>
      <c r="Q266" s="125"/>
      <c r="R266" s="125"/>
      <c r="S266" s="125"/>
      <c r="T266" s="125"/>
      <c r="U266" s="125"/>
      <c r="V266" s="125"/>
      <c r="W266" s="125"/>
      <c r="X266" s="125"/>
    </row>
    <row r="267" spans="1:24" x14ac:dyDescent="0.45">
      <c r="A267" s="125"/>
      <c r="B267" s="55" t="s">
        <v>168</v>
      </c>
      <c r="C267" s="61">
        <v>21.030392308885098</v>
      </c>
      <c r="D267" s="125"/>
      <c r="E267" s="125"/>
      <c r="F267" s="125"/>
      <c r="G267" s="125"/>
      <c r="H267" s="125"/>
      <c r="I267" s="125"/>
      <c r="J267" s="125"/>
      <c r="K267" s="125"/>
      <c r="L267" s="125"/>
      <c r="M267" s="125"/>
      <c r="N267" s="125"/>
      <c r="O267" s="125"/>
      <c r="P267" s="125"/>
      <c r="Q267" s="125"/>
      <c r="R267" s="125"/>
      <c r="S267" s="125"/>
      <c r="T267" s="125"/>
      <c r="U267" s="125"/>
      <c r="V267" s="125"/>
      <c r="W267" s="125"/>
      <c r="X267" s="125"/>
    </row>
    <row r="268" spans="1:24" x14ac:dyDescent="0.45">
      <c r="A268" s="125"/>
      <c r="B268" s="55" t="s">
        <v>169</v>
      </c>
      <c r="C268" s="61">
        <v>21.030392308885098</v>
      </c>
      <c r="D268" s="125"/>
      <c r="E268" s="125"/>
      <c r="F268" s="125"/>
      <c r="G268" s="125"/>
      <c r="H268" s="125"/>
      <c r="I268" s="125"/>
      <c r="J268" s="125"/>
      <c r="K268" s="125"/>
      <c r="L268" s="125"/>
      <c r="M268" s="125"/>
      <c r="N268" s="125"/>
      <c r="O268" s="125"/>
      <c r="P268" s="125"/>
      <c r="Q268" s="125"/>
      <c r="R268" s="125"/>
      <c r="S268" s="125"/>
      <c r="T268" s="125"/>
      <c r="U268" s="125"/>
      <c r="V268" s="125"/>
      <c r="W268" s="125"/>
      <c r="X268" s="125"/>
    </row>
    <row r="269" spans="1:24" x14ac:dyDescent="0.45">
      <c r="A269" s="125"/>
      <c r="B269" s="55" t="s">
        <v>170</v>
      </c>
      <c r="C269" s="61">
        <v>21.030392308885098</v>
      </c>
      <c r="D269" s="125"/>
      <c r="E269" s="125"/>
      <c r="F269" s="125"/>
      <c r="G269" s="125"/>
      <c r="H269" s="125"/>
      <c r="I269" s="125"/>
      <c r="J269" s="125"/>
      <c r="K269" s="125"/>
      <c r="L269" s="125"/>
      <c r="M269" s="125"/>
      <c r="N269" s="125"/>
      <c r="O269" s="125"/>
      <c r="P269" s="125"/>
      <c r="Q269" s="125"/>
      <c r="R269" s="125"/>
      <c r="S269" s="125"/>
      <c r="T269" s="125"/>
      <c r="U269" s="125"/>
      <c r="V269" s="125"/>
      <c r="W269" s="125"/>
      <c r="X269" s="125"/>
    </row>
    <row r="270" spans="1:24" x14ac:dyDescent="0.45">
      <c r="A270" s="125"/>
      <c r="B270" s="55" t="s">
        <v>171</v>
      </c>
      <c r="C270" s="61">
        <v>6.1885320712883276</v>
      </c>
      <c r="D270" s="125"/>
      <c r="E270" s="125"/>
      <c r="F270" s="125"/>
      <c r="G270" s="125"/>
      <c r="H270" s="125"/>
      <c r="I270" s="125"/>
      <c r="J270" s="125"/>
      <c r="K270" s="125"/>
      <c r="L270" s="125"/>
      <c r="M270" s="125"/>
      <c r="N270" s="125"/>
      <c r="O270" s="125"/>
      <c r="P270" s="125"/>
      <c r="Q270" s="125"/>
      <c r="R270" s="125"/>
      <c r="S270" s="125"/>
      <c r="T270" s="125"/>
      <c r="U270" s="125"/>
      <c r="V270" s="125"/>
      <c r="W270" s="125"/>
      <c r="X270" s="125"/>
    </row>
    <row r="271" spans="1:24" x14ac:dyDescent="0.45">
      <c r="A271" s="125"/>
      <c r="B271" s="55" t="s">
        <v>172</v>
      </c>
      <c r="C271" s="61">
        <v>8.9246428067378982</v>
      </c>
      <c r="D271" s="125"/>
      <c r="E271" s="125"/>
      <c r="F271" s="125"/>
      <c r="G271" s="125"/>
      <c r="H271" s="125"/>
      <c r="I271" s="125"/>
      <c r="J271" s="125"/>
      <c r="K271" s="125"/>
      <c r="L271" s="125"/>
      <c r="M271" s="125"/>
      <c r="N271" s="125"/>
      <c r="O271" s="125"/>
      <c r="P271" s="125"/>
      <c r="Q271" s="125"/>
      <c r="R271" s="125"/>
      <c r="S271" s="125"/>
      <c r="T271" s="125"/>
      <c r="U271" s="125"/>
      <c r="V271" s="125"/>
      <c r="W271" s="125"/>
      <c r="X271" s="125"/>
    </row>
    <row r="272" spans="1:24" x14ac:dyDescent="0.45">
      <c r="A272" s="125"/>
      <c r="B272" s="55" t="s">
        <v>173</v>
      </c>
      <c r="C272" s="61">
        <v>4.4248590029559507</v>
      </c>
      <c r="D272" s="125"/>
      <c r="E272" s="125"/>
      <c r="F272" s="125"/>
      <c r="G272" s="125"/>
      <c r="H272" s="125"/>
      <c r="I272" s="125"/>
      <c r="J272" s="125"/>
      <c r="K272" s="125"/>
      <c r="L272" s="125"/>
      <c r="M272" s="125"/>
      <c r="N272" s="125"/>
      <c r="O272" s="125"/>
      <c r="P272" s="125"/>
      <c r="Q272" s="125"/>
      <c r="R272" s="125"/>
      <c r="S272" s="125"/>
      <c r="T272" s="125"/>
      <c r="U272" s="125"/>
      <c r="V272" s="125"/>
      <c r="W272" s="125"/>
      <c r="X272" s="125"/>
    </row>
    <row r="273" spans="1:24" x14ac:dyDescent="0.45">
      <c r="A273" s="125"/>
      <c r="B273" s="55" t="s">
        <v>174</v>
      </c>
      <c r="C273" s="61">
        <v>3.8656285729841566</v>
      </c>
      <c r="D273" s="125"/>
      <c r="E273" s="125"/>
      <c r="F273" s="125"/>
      <c r="G273" s="125"/>
      <c r="H273" s="125"/>
      <c r="I273" s="125"/>
      <c r="J273" s="125"/>
      <c r="K273" s="125"/>
      <c r="L273" s="125"/>
      <c r="M273" s="125"/>
      <c r="N273" s="125"/>
      <c r="O273" s="125"/>
      <c r="P273" s="125"/>
      <c r="Q273" s="125"/>
      <c r="R273" s="125"/>
      <c r="S273" s="125"/>
      <c r="T273" s="125"/>
      <c r="U273" s="125"/>
      <c r="V273" s="125"/>
      <c r="W273" s="125"/>
      <c r="X273" s="125"/>
    </row>
    <row r="274" spans="1:24" x14ac:dyDescent="0.45">
      <c r="A274" s="125"/>
      <c r="B274" s="55" t="s">
        <v>175</v>
      </c>
      <c r="C274" s="61">
        <v>6.934171597633136</v>
      </c>
      <c r="D274" s="125"/>
      <c r="E274" s="125"/>
      <c r="F274" s="125"/>
      <c r="G274" s="125"/>
      <c r="H274" s="125"/>
      <c r="I274" s="125"/>
      <c r="J274" s="125"/>
      <c r="K274" s="125"/>
      <c r="L274" s="125"/>
      <c r="M274" s="125"/>
      <c r="N274" s="125"/>
      <c r="O274" s="125"/>
      <c r="P274" s="125"/>
      <c r="Q274" s="125"/>
      <c r="R274" s="125"/>
      <c r="S274" s="125"/>
      <c r="T274" s="125"/>
      <c r="U274" s="125"/>
      <c r="V274" s="125"/>
      <c r="W274" s="125"/>
      <c r="X274" s="125"/>
    </row>
    <row r="275" spans="1:24" x14ac:dyDescent="0.45">
      <c r="A275" s="125"/>
      <c r="B275" s="55" t="s">
        <v>176</v>
      </c>
      <c r="C275" s="61">
        <v>6.2275958442189676</v>
      </c>
      <c r="D275" s="125"/>
      <c r="E275" s="125"/>
      <c r="F275" s="125"/>
      <c r="G275" s="125"/>
      <c r="H275" s="125"/>
      <c r="I275" s="125"/>
      <c r="J275" s="125"/>
      <c r="K275" s="125"/>
      <c r="L275" s="125"/>
      <c r="M275" s="125"/>
      <c r="N275" s="125"/>
      <c r="O275" s="125"/>
      <c r="P275" s="125"/>
      <c r="Q275" s="125"/>
      <c r="R275" s="125"/>
      <c r="S275" s="125"/>
      <c r="T275" s="125"/>
      <c r="U275" s="125"/>
      <c r="V275" s="125"/>
      <c r="W275" s="125"/>
      <c r="X275" s="125"/>
    </row>
    <row r="276" spans="1:24" x14ac:dyDescent="0.45">
      <c r="A276" s="125"/>
      <c r="B276" s="55" t="s">
        <v>177</v>
      </c>
      <c r="C276" s="61">
        <v>9.2066756307838329</v>
      </c>
      <c r="D276" s="125"/>
      <c r="E276" s="125"/>
      <c r="F276" s="125" t="s">
        <v>1</v>
      </c>
      <c r="G276" s="125"/>
      <c r="H276" s="125"/>
      <c r="I276" s="125"/>
      <c r="J276" s="125"/>
      <c r="K276" s="125"/>
      <c r="L276" s="125"/>
      <c r="M276" s="125"/>
      <c r="N276" s="125"/>
      <c r="O276" s="125"/>
      <c r="P276" s="125"/>
      <c r="Q276" s="125"/>
      <c r="R276" s="125"/>
      <c r="S276" s="125"/>
      <c r="T276" s="125"/>
      <c r="U276" s="125"/>
      <c r="V276" s="125"/>
      <c r="W276" s="125"/>
      <c r="X276" s="125"/>
    </row>
    <row r="277" spans="1:24" x14ac:dyDescent="0.45">
      <c r="A277" s="125"/>
      <c r="B277" s="55" t="s">
        <v>178</v>
      </c>
      <c r="C277" s="61">
        <v>11.222640894300278</v>
      </c>
      <c r="D277" s="125"/>
      <c r="E277" s="125"/>
      <c r="F277" s="125" t="s">
        <v>1</v>
      </c>
      <c r="G277" s="125"/>
      <c r="H277" s="125"/>
      <c r="I277" s="125"/>
      <c r="J277" s="125"/>
      <c r="K277" s="125"/>
      <c r="L277" s="125"/>
      <c r="M277" s="125"/>
      <c r="N277" s="125"/>
      <c r="O277" s="125"/>
      <c r="P277" s="125"/>
      <c r="Q277" s="125"/>
      <c r="R277" s="125"/>
      <c r="S277" s="125"/>
      <c r="T277" s="125"/>
      <c r="U277" s="125"/>
      <c r="V277" s="125"/>
      <c r="W277" s="125"/>
      <c r="X277" s="125"/>
    </row>
    <row r="278" spans="1:24" x14ac:dyDescent="0.45">
      <c r="A278" s="125"/>
      <c r="B278" s="55" t="s">
        <v>179</v>
      </c>
      <c r="C278" s="61">
        <v>5.906532142383587</v>
      </c>
      <c r="D278" s="125"/>
      <c r="E278" s="125"/>
      <c r="F278" s="125"/>
      <c r="G278" s="125"/>
      <c r="H278" s="125"/>
      <c r="I278" s="125"/>
      <c r="J278" s="125"/>
      <c r="K278" s="125"/>
      <c r="L278" s="125"/>
      <c r="M278" s="125"/>
      <c r="N278" s="125"/>
      <c r="O278" s="125"/>
      <c r="P278" s="125"/>
      <c r="Q278" s="125"/>
      <c r="R278" s="125"/>
      <c r="S278" s="125"/>
      <c r="T278" s="125"/>
      <c r="U278" s="125"/>
      <c r="V278" s="125"/>
      <c r="W278" s="125"/>
      <c r="X278" s="125"/>
    </row>
    <row r="279" spans="1:24" x14ac:dyDescent="0.45">
      <c r="A279" s="125"/>
      <c r="B279" s="55" t="s">
        <v>180</v>
      </c>
      <c r="C279" s="61">
        <v>11.380948926291351</v>
      </c>
      <c r="D279" s="125"/>
      <c r="E279" s="125" t="s">
        <v>1</v>
      </c>
      <c r="F279" s="125"/>
      <c r="G279" s="125"/>
      <c r="H279" s="125"/>
      <c r="I279" s="125"/>
      <c r="J279" s="125"/>
      <c r="K279" s="125"/>
      <c r="L279" s="125"/>
      <c r="M279" s="125"/>
      <c r="N279" s="125"/>
      <c r="O279" s="125"/>
      <c r="P279" s="125"/>
      <c r="Q279" s="125"/>
      <c r="R279" s="125"/>
      <c r="S279" s="125"/>
      <c r="T279" s="125"/>
      <c r="U279" s="125"/>
      <c r="V279" s="125"/>
      <c r="W279" s="125"/>
      <c r="X279" s="125"/>
    </row>
    <row r="280" spans="1:24" x14ac:dyDescent="0.45">
      <c r="A280" s="125"/>
      <c r="B280" s="55" t="s">
        <v>181</v>
      </c>
      <c r="C280" s="61">
        <v>3.8656285729841566</v>
      </c>
      <c r="D280" s="125"/>
      <c r="E280" s="125"/>
      <c r="F280" s="125"/>
      <c r="G280" s="125"/>
      <c r="H280" s="125"/>
      <c r="I280" s="125"/>
      <c r="J280" s="125"/>
      <c r="K280" s="125"/>
      <c r="L280" s="125"/>
      <c r="M280" s="125"/>
      <c r="N280" s="125"/>
      <c r="O280" s="125"/>
      <c r="P280" s="125"/>
      <c r="Q280" s="125"/>
      <c r="R280" s="125"/>
      <c r="S280" s="125"/>
      <c r="T280" s="125"/>
      <c r="U280" s="125"/>
      <c r="V280" s="125"/>
      <c r="W280" s="125"/>
      <c r="X280" s="125"/>
    </row>
    <row r="281" spans="1:24" x14ac:dyDescent="0.45">
      <c r="A281" s="125"/>
      <c r="B281" s="173"/>
      <c r="C281" s="173"/>
      <c r="D281" s="125"/>
      <c r="E281" s="125"/>
      <c r="F281" s="125"/>
      <c r="G281" s="125"/>
      <c r="H281" s="125"/>
      <c r="I281" s="125"/>
      <c r="J281" s="125"/>
      <c r="K281" s="125"/>
      <c r="L281" s="125"/>
      <c r="M281" s="125"/>
      <c r="N281" s="125"/>
      <c r="O281" s="125"/>
      <c r="P281" s="125"/>
      <c r="Q281" s="125"/>
      <c r="R281" s="125"/>
      <c r="S281" s="125"/>
      <c r="T281" s="125"/>
      <c r="U281" s="125"/>
      <c r="V281" s="125"/>
      <c r="W281" s="125"/>
      <c r="X281" s="125"/>
    </row>
    <row r="282" spans="1:24" x14ac:dyDescent="0.45">
      <c r="A282" s="125"/>
      <c r="B282" s="173"/>
      <c r="C282" s="173"/>
      <c r="D282" s="125"/>
      <c r="E282" s="125"/>
      <c r="F282" s="125"/>
      <c r="G282" s="125"/>
      <c r="H282" s="125"/>
      <c r="I282" s="125"/>
      <c r="J282" s="125"/>
      <c r="K282" s="125"/>
      <c r="L282" s="125"/>
      <c r="M282" s="125"/>
      <c r="N282" s="125"/>
      <c r="O282" s="125"/>
      <c r="P282" s="125"/>
      <c r="Q282" s="125"/>
      <c r="R282" s="125"/>
      <c r="S282" s="125"/>
      <c r="T282" s="125"/>
      <c r="U282" s="125"/>
      <c r="V282" s="125"/>
      <c r="W282" s="125"/>
      <c r="X282" s="125"/>
    </row>
    <row r="283" spans="1:24" ht="19.5" customHeight="1" x14ac:dyDescent="0.45">
      <c r="A283" s="125"/>
      <c r="B283" s="225" t="s">
        <v>186</v>
      </c>
      <c r="C283" s="225"/>
      <c r="D283" s="183"/>
      <c r="E283" s="125"/>
      <c r="F283" s="125"/>
      <c r="G283" s="125"/>
      <c r="H283" s="125"/>
      <c r="I283" s="125"/>
      <c r="J283" s="125"/>
      <c r="K283" s="125"/>
      <c r="L283" s="125"/>
      <c r="M283" s="125"/>
      <c r="N283" s="125"/>
      <c r="O283" s="125"/>
      <c r="P283" s="125"/>
      <c r="Q283" s="125"/>
      <c r="R283" s="125"/>
      <c r="S283" s="125"/>
      <c r="T283" s="125"/>
      <c r="U283" s="125"/>
      <c r="V283" s="125"/>
      <c r="W283" s="125"/>
      <c r="X283" s="125"/>
    </row>
    <row r="284" spans="1:24" ht="160.5" customHeight="1" x14ac:dyDescent="0.45">
      <c r="A284" s="125"/>
      <c r="B284" s="62" t="s">
        <v>37</v>
      </c>
      <c r="C284" s="63" t="s">
        <v>191</v>
      </c>
      <c r="D284" s="125"/>
      <c r="E284" s="125"/>
      <c r="F284" s="125"/>
      <c r="G284" s="125"/>
      <c r="H284" s="125"/>
      <c r="I284" s="125"/>
      <c r="J284" s="125"/>
      <c r="K284" s="125"/>
      <c r="L284" s="125"/>
      <c r="M284" s="125"/>
      <c r="N284" s="125"/>
      <c r="O284" s="125"/>
      <c r="P284" s="125"/>
      <c r="Q284" s="125"/>
      <c r="R284" s="125"/>
      <c r="S284" s="125"/>
      <c r="T284" s="125"/>
      <c r="U284" s="125"/>
      <c r="V284" s="125"/>
      <c r="W284" s="125"/>
      <c r="X284" s="125"/>
    </row>
    <row r="285" spans="1:24" x14ac:dyDescent="0.45">
      <c r="A285" s="125"/>
      <c r="B285" s="64" t="s">
        <v>44</v>
      </c>
      <c r="C285" s="65">
        <v>91.197803126498044</v>
      </c>
      <c r="D285" s="125"/>
      <c r="E285" s="125"/>
      <c r="F285" s="125"/>
      <c r="G285" s="125"/>
      <c r="H285" s="125"/>
      <c r="I285" s="125"/>
      <c r="J285" s="125"/>
      <c r="K285" s="125"/>
      <c r="L285" s="125"/>
      <c r="M285" s="125"/>
      <c r="N285" s="125"/>
      <c r="O285" s="125"/>
      <c r="P285" s="125"/>
      <c r="Q285" s="125"/>
      <c r="R285" s="125"/>
      <c r="S285" s="125"/>
      <c r="T285" s="125"/>
      <c r="U285" s="125"/>
      <c r="V285" s="125"/>
      <c r="W285" s="125"/>
      <c r="X285" s="125"/>
    </row>
    <row r="286" spans="1:24" x14ac:dyDescent="0.45">
      <c r="A286" s="125"/>
      <c r="B286" s="66" t="s">
        <v>124</v>
      </c>
      <c r="C286" s="67">
        <v>82.904060093992726</v>
      </c>
      <c r="D286" s="125"/>
      <c r="E286" s="125"/>
      <c r="F286" s="125"/>
      <c r="G286" s="125"/>
      <c r="H286" s="125"/>
      <c r="I286" s="125"/>
      <c r="J286" s="125"/>
      <c r="K286" s="125"/>
      <c r="L286" s="125"/>
      <c r="M286" s="125"/>
      <c r="N286" s="125"/>
      <c r="O286" s="125"/>
      <c r="P286" s="125"/>
      <c r="Q286" s="125"/>
      <c r="R286" s="125"/>
      <c r="S286" s="125"/>
      <c r="T286" s="125"/>
      <c r="U286" s="125"/>
      <c r="V286" s="125"/>
      <c r="W286" s="125"/>
      <c r="X286" s="125"/>
    </row>
    <row r="287" spans="1:24" x14ac:dyDescent="0.45">
      <c r="A287" s="125"/>
      <c r="B287" s="55" t="s">
        <v>38</v>
      </c>
      <c r="C287" s="61">
        <v>84.176433311058901</v>
      </c>
      <c r="D287" s="125"/>
      <c r="E287" s="125"/>
      <c r="F287" s="125"/>
      <c r="G287" s="125"/>
      <c r="H287" s="125"/>
      <c r="I287" s="125"/>
      <c r="J287" s="125"/>
      <c r="K287" s="125"/>
      <c r="L287" s="125"/>
      <c r="M287" s="125"/>
      <c r="N287" s="125"/>
      <c r="O287" s="125"/>
      <c r="P287" s="125"/>
      <c r="Q287" s="125"/>
      <c r="R287" s="125"/>
      <c r="S287" s="125"/>
      <c r="T287" s="125"/>
      <c r="U287" s="125"/>
      <c r="V287" s="125"/>
      <c r="W287" s="125"/>
      <c r="X287" s="125"/>
    </row>
    <row r="288" spans="1:24" x14ac:dyDescent="0.45">
      <c r="A288" s="125"/>
      <c r="B288" s="55" t="s">
        <v>125</v>
      </c>
      <c r="C288" s="61">
        <v>40.019551536628583</v>
      </c>
      <c r="D288" s="125"/>
      <c r="E288" s="125"/>
      <c r="F288" s="125"/>
      <c r="G288" s="125"/>
      <c r="H288" s="125"/>
      <c r="I288" s="125"/>
      <c r="J288" s="125"/>
      <c r="K288" s="125"/>
      <c r="L288" s="125"/>
      <c r="M288" s="125"/>
      <c r="N288" s="125"/>
      <c r="O288" s="125"/>
      <c r="P288" s="125"/>
      <c r="Q288" s="125"/>
      <c r="R288" s="125"/>
      <c r="S288" s="125"/>
      <c r="T288" s="125"/>
      <c r="U288" s="125"/>
      <c r="V288" s="125"/>
      <c r="W288" s="125"/>
      <c r="X288" s="125"/>
    </row>
    <row r="289" spans="1:24" x14ac:dyDescent="0.45">
      <c r="A289" s="125"/>
      <c r="B289" s="55" t="s">
        <v>126</v>
      </c>
      <c r="C289" s="61">
        <v>58.119486642549489</v>
      </c>
      <c r="D289" s="125"/>
      <c r="E289" s="125"/>
      <c r="F289" s="125"/>
      <c r="G289" s="125"/>
      <c r="H289" s="125"/>
      <c r="I289" s="125"/>
      <c r="J289" s="125"/>
      <c r="K289" s="125"/>
      <c r="L289" s="125"/>
      <c r="M289" s="125"/>
      <c r="N289" s="125"/>
      <c r="O289" s="125"/>
      <c r="P289" s="125"/>
      <c r="Q289" s="125"/>
      <c r="R289" s="125"/>
      <c r="S289" s="125"/>
      <c r="T289" s="125"/>
      <c r="U289" s="125"/>
      <c r="V289" s="125"/>
      <c r="W289" s="125"/>
      <c r="X289" s="125"/>
    </row>
    <row r="290" spans="1:24" x14ac:dyDescent="0.45">
      <c r="A290" s="125"/>
      <c r="B290" s="55" t="s">
        <v>127</v>
      </c>
      <c r="C290" s="61">
        <v>211.56333867511051</v>
      </c>
      <c r="D290" s="125"/>
      <c r="E290" s="125"/>
      <c r="F290" s="125"/>
      <c r="G290" s="125" t="s">
        <v>1</v>
      </c>
      <c r="H290" s="125"/>
      <c r="I290" s="125"/>
      <c r="J290" s="125"/>
      <c r="K290" s="125"/>
      <c r="L290" s="125"/>
      <c r="M290" s="125"/>
      <c r="N290" s="125"/>
      <c r="O290" s="125"/>
      <c r="P290" s="125"/>
      <c r="Q290" s="125"/>
      <c r="R290" s="125"/>
      <c r="S290" s="125"/>
      <c r="T290" s="125"/>
      <c r="U290" s="125"/>
      <c r="V290" s="125"/>
      <c r="W290" s="125"/>
      <c r="X290" s="125"/>
    </row>
    <row r="291" spans="1:24" x14ac:dyDescent="0.45">
      <c r="A291" s="125"/>
      <c r="B291" s="55" t="s">
        <v>128</v>
      </c>
      <c r="C291" s="61">
        <v>58.119486642549489</v>
      </c>
      <c r="D291" s="125"/>
      <c r="E291" s="125"/>
      <c r="F291" s="125"/>
      <c r="G291" s="125"/>
      <c r="H291" s="125"/>
      <c r="I291" s="125"/>
      <c r="J291" s="125"/>
      <c r="K291" s="125"/>
      <c r="L291" s="125"/>
      <c r="M291" s="125"/>
      <c r="N291" s="125"/>
      <c r="O291" s="125"/>
      <c r="P291" s="125"/>
      <c r="Q291" s="125"/>
      <c r="R291" s="125"/>
      <c r="S291" s="125"/>
      <c r="T291" s="125"/>
      <c r="U291" s="125"/>
      <c r="V291" s="125"/>
      <c r="W291" s="125"/>
      <c r="X291" s="125"/>
    </row>
    <row r="292" spans="1:24" x14ac:dyDescent="0.45">
      <c r="A292" s="125"/>
      <c r="B292" s="55" t="s">
        <v>129</v>
      </c>
      <c r="C292" s="61">
        <v>87.945804726897137</v>
      </c>
      <c r="D292" s="125"/>
      <c r="E292" s="125"/>
      <c r="F292" s="125"/>
      <c r="G292" s="125"/>
      <c r="H292" s="125"/>
      <c r="I292" s="125"/>
      <c r="J292" s="125"/>
      <c r="K292" s="125"/>
      <c r="L292" s="125"/>
      <c r="M292" s="125"/>
      <c r="N292" s="125"/>
      <c r="O292" s="125"/>
      <c r="P292" s="125"/>
      <c r="Q292" s="125"/>
      <c r="R292" s="125"/>
      <c r="S292" s="125"/>
      <c r="T292" s="125"/>
      <c r="U292" s="125"/>
      <c r="V292" s="125"/>
      <c r="W292" s="125"/>
      <c r="X292" s="125"/>
    </row>
    <row r="293" spans="1:24" x14ac:dyDescent="0.45">
      <c r="A293" s="125"/>
      <c r="B293" s="55" t="s">
        <v>130</v>
      </c>
      <c r="C293" s="61">
        <v>69.340490465574334</v>
      </c>
      <c r="D293" s="125"/>
      <c r="E293" s="125"/>
      <c r="F293" s="125"/>
      <c r="G293" s="125"/>
      <c r="H293" s="125"/>
      <c r="I293" s="125"/>
      <c r="J293" s="125"/>
      <c r="K293" s="125"/>
      <c r="L293" s="125"/>
      <c r="M293" s="125"/>
      <c r="N293" s="125"/>
      <c r="O293" s="125"/>
      <c r="P293" s="125"/>
      <c r="Q293" s="125"/>
      <c r="R293" s="125"/>
      <c r="S293" s="125"/>
      <c r="T293" s="125"/>
      <c r="U293" s="125"/>
      <c r="V293" s="125"/>
      <c r="W293" s="125"/>
      <c r="X293" s="125"/>
    </row>
    <row r="294" spans="1:24" x14ac:dyDescent="0.45">
      <c r="A294" s="125"/>
      <c r="B294" s="55" t="s">
        <v>131</v>
      </c>
      <c r="C294" s="61">
        <v>75.431591461208455</v>
      </c>
      <c r="D294" s="125"/>
      <c r="E294" s="125"/>
      <c r="F294" s="125"/>
      <c r="G294" s="125"/>
      <c r="H294" s="125"/>
      <c r="I294" s="125"/>
      <c r="J294" s="125"/>
      <c r="K294" s="125"/>
      <c r="L294" s="125"/>
      <c r="M294" s="125"/>
      <c r="N294" s="125"/>
      <c r="O294" s="125"/>
      <c r="P294" s="125"/>
      <c r="Q294" s="125"/>
      <c r="R294" s="125"/>
      <c r="S294" s="125"/>
      <c r="T294" s="125"/>
      <c r="U294" s="125"/>
      <c r="V294" s="125"/>
      <c r="W294" s="125"/>
      <c r="X294" s="125"/>
    </row>
    <row r="295" spans="1:24" x14ac:dyDescent="0.45">
      <c r="A295" s="125"/>
      <c r="B295" s="55" t="s">
        <v>132</v>
      </c>
      <c r="C295" s="61">
        <v>32.775797934604483</v>
      </c>
      <c r="D295" s="125"/>
      <c r="E295" s="125"/>
      <c r="F295" s="125"/>
      <c r="G295" s="125" t="s">
        <v>1</v>
      </c>
      <c r="H295" s="125"/>
      <c r="I295" s="125"/>
      <c r="J295" s="125"/>
      <c r="K295" s="125"/>
      <c r="L295" s="125"/>
      <c r="M295" s="125"/>
      <c r="N295" s="125"/>
      <c r="O295" s="125"/>
      <c r="P295" s="125"/>
      <c r="Q295" s="125"/>
      <c r="R295" s="125"/>
      <c r="S295" s="125"/>
      <c r="T295" s="125"/>
      <c r="U295" s="125"/>
      <c r="V295" s="125"/>
      <c r="W295" s="125"/>
      <c r="X295" s="125"/>
    </row>
    <row r="296" spans="1:24" x14ac:dyDescent="0.45">
      <c r="A296" s="125"/>
      <c r="B296" s="55" t="s">
        <v>133</v>
      </c>
      <c r="C296" s="61">
        <v>94.235690920492885</v>
      </c>
      <c r="D296" s="125"/>
      <c r="E296" s="125"/>
      <c r="F296" s="125"/>
      <c r="G296" s="125"/>
      <c r="H296" s="125"/>
      <c r="I296" s="125"/>
      <c r="J296" s="125"/>
      <c r="K296" s="125"/>
      <c r="L296" s="125"/>
      <c r="M296" s="125"/>
      <c r="N296" s="125"/>
      <c r="O296" s="125"/>
      <c r="P296" s="125"/>
      <c r="Q296" s="125"/>
      <c r="R296" s="125"/>
      <c r="S296" s="125"/>
      <c r="T296" s="125"/>
      <c r="U296" s="125"/>
      <c r="V296" s="125"/>
      <c r="W296" s="125"/>
      <c r="X296" s="125"/>
    </row>
    <row r="297" spans="1:24" x14ac:dyDescent="0.45">
      <c r="A297" s="125"/>
      <c r="B297" s="55" t="s">
        <v>134</v>
      </c>
      <c r="C297" s="61">
        <v>87.945804726897137</v>
      </c>
      <c r="D297" s="125"/>
      <c r="E297" s="125"/>
      <c r="F297" s="125"/>
      <c r="G297" s="125"/>
      <c r="H297" s="125"/>
      <c r="I297" s="125"/>
      <c r="J297" s="125"/>
      <c r="K297" s="125"/>
      <c r="L297" s="125"/>
      <c r="M297" s="125"/>
      <c r="N297" s="125"/>
      <c r="O297" s="125"/>
      <c r="P297" s="125"/>
      <c r="Q297" s="125"/>
      <c r="R297" s="125"/>
      <c r="S297" s="125"/>
      <c r="T297" s="125"/>
      <c r="U297" s="125"/>
      <c r="V297" s="125"/>
      <c r="W297" s="125"/>
      <c r="X297" s="125"/>
    </row>
    <row r="298" spans="1:24" x14ac:dyDescent="0.45">
      <c r="A298" s="125"/>
      <c r="B298" s="55" t="s">
        <v>135</v>
      </c>
      <c r="C298" s="61">
        <v>191.51397544501251</v>
      </c>
      <c r="D298" s="125"/>
      <c r="E298" s="125"/>
      <c r="F298" s="125"/>
      <c r="G298" s="125"/>
      <c r="H298" s="125"/>
      <c r="I298" s="125"/>
      <c r="J298" s="125"/>
      <c r="K298" s="125"/>
      <c r="L298" s="125"/>
      <c r="M298" s="125"/>
      <c r="N298" s="125"/>
      <c r="O298" s="125"/>
      <c r="P298" s="125"/>
      <c r="Q298" s="125"/>
      <c r="R298" s="125"/>
      <c r="S298" s="125"/>
      <c r="T298" s="125"/>
      <c r="U298" s="125"/>
      <c r="V298" s="125"/>
      <c r="W298" s="125"/>
      <c r="X298" s="125"/>
    </row>
    <row r="299" spans="1:24" x14ac:dyDescent="0.45">
      <c r="A299" s="125"/>
      <c r="B299" s="55" t="s">
        <v>136</v>
      </c>
      <c r="C299" s="61">
        <v>100.52664793892448</v>
      </c>
      <c r="D299" s="125"/>
      <c r="E299" s="125"/>
      <c r="F299" s="125"/>
      <c r="G299" s="125"/>
      <c r="H299" s="125"/>
      <c r="I299" s="125"/>
      <c r="J299" s="125"/>
      <c r="K299" s="125"/>
      <c r="L299" s="125"/>
      <c r="M299" s="125"/>
      <c r="N299" s="125"/>
      <c r="O299" s="125"/>
      <c r="P299" s="125"/>
      <c r="Q299" s="125"/>
      <c r="R299" s="125"/>
      <c r="S299" s="125"/>
      <c r="T299" s="125"/>
      <c r="U299" s="125"/>
      <c r="V299" s="125"/>
      <c r="W299" s="125"/>
      <c r="X299" s="125"/>
    </row>
    <row r="300" spans="1:24" x14ac:dyDescent="0.45">
      <c r="A300" s="125"/>
      <c r="B300" s="55" t="s">
        <v>137</v>
      </c>
      <c r="C300" s="61">
        <v>40.019551536628583</v>
      </c>
      <c r="D300" s="125"/>
      <c r="E300" s="125"/>
      <c r="F300" s="125"/>
      <c r="G300" s="125"/>
      <c r="H300" s="125"/>
      <c r="I300" s="125"/>
      <c r="J300" s="125"/>
      <c r="K300" s="125"/>
      <c r="L300" s="125"/>
      <c r="M300" s="125"/>
      <c r="N300" s="125"/>
      <c r="O300" s="125"/>
      <c r="P300" s="125"/>
      <c r="Q300" s="125"/>
      <c r="R300" s="125"/>
      <c r="S300" s="125"/>
      <c r="T300" s="125"/>
      <c r="U300" s="125"/>
      <c r="V300" s="125"/>
      <c r="W300" s="125"/>
      <c r="X300" s="125"/>
    </row>
    <row r="301" spans="1:24" x14ac:dyDescent="0.45">
      <c r="A301" s="125"/>
      <c r="B301" s="55" t="s">
        <v>138</v>
      </c>
      <c r="C301" s="61">
        <v>95.850386290516724</v>
      </c>
      <c r="D301" s="125"/>
      <c r="E301" s="125"/>
      <c r="F301" s="125"/>
      <c r="G301" s="125"/>
      <c r="H301" s="125"/>
      <c r="I301" s="125"/>
      <c r="J301" s="125"/>
      <c r="K301" s="125"/>
      <c r="L301" s="125"/>
      <c r="M301" s="125"/>
      <c r="N301" s="125"/>
      <c r="O301" s="125"/>
      <c r="P301" s="125"/>
      <c r="Q301" s="125"/>
      <c r="R301" s="125"/>
      <c r="S301" s="125"/>
      <c r="T301" s="125"/>
      <c r="U301" s="125"/>
      <c r="V301" s="125"/>
      <c r="W301" s="125"/>
      <c r="X301" s="125"/>
    </row>
    <row r="302" spans="1:24" x14ac:dyDescent="0.45">
      <c r="A302" s="125"/>
      <c r="B302" s="55" t="s">
        <v>139</v>
      </c>
      <c r="C302" s="61">
        <v>76.564106620264184</v>
      </c>
      <c r="D302" s="125"/>
      <c r="E302" s="125"/>
      <c r="F302" s="125"/>
      <c r="G302" s="125"/>
      <c r="H302" s="125"/>
      <c r="I302" s="125"/>
      <c r="J302" s="125"/>
      <c r="K302" s="125"/>
      <c r="L302" s="125"/>
      <c r="M302" s="125"/>
      <c r="N302" s="125"/>
      <c r="O302" s="125"/>
      <c r="P302" s="125"/>
      <c r="Q302" s="125"/>
      <c r="R302" s="125"/>
      <c r="S302" s="125"/>
      <c r="T302" s="125"/>
      <c r="U302" s="125"/>
      <c r="V302" s="125"/>
      <c r="W302" s="125"/>
      <c r="X302" s="125"/>
    </row>
    <row r="303" spans="1:24" x14ac:dyDescent="0.45">
      <c r="A303" s="125"/>
      <c r="B303" s="55" t="s">
        <v>140</v>
      </c>
      <c r="C303" s="61">
        <v>64.822180971743421</v>
      </c>
      <c r="D303" s="125"/>
      <c r="E303" s="125"/>
      <c r="F303" s="125"/>
      <c r="G303" s="125"/>
      <c r="H303" s="125"/>
      <c r="I303" s="125"/>
      <c r="J303" s="125"/>
      <c r="K303" s="125"/>
      <c r="L303" s="125"/>
      <c r="M303" s="125"/>
      <c r="N303" s="125"/>
      <c r="O303" s="125"/>
      <c r="P303" s="125"/>
      <c r="Q303" s="125"/>
      <c r="R303" s="125"/>
      <c r="S303" s="125"/>
      <c r="T303" s="125"/>
      <c r="U303" s="125"/>
      <c r="V303" s="125"/>
      <c r="W303" s="125"/>
      <c r="X303" s="125"/>
    </row>
    <row r="304" spans="1:24" x14ac:dyDescent="0.45">
      <c r="A304" s="125"/>
      <c r="B304" s="55" t="s">
        <v>141</v>
      </c>
      <c r="C304" s="61">
        <v>75.431591461208455</v>
      </c>
      <c r="D304" s="125"/>
      <c r="E304" s="125"/>
      <c r="F304" s="125"/>
      <c r="G304" s="125"/>
      <c r="H304" s="125"/>
      <c r="I304" s="125"/>
      <c r="J304" s="125"/>
      <c r="K304" s="125"/>
      <c r="L304" s="125"/>
      <c r="M304" s="125"/>
      <c r="N304" s="125"/>
      <c r="O304" s="125"/>
      <c r="P304" s="125"/>
      <c r="Q304" s="125"/>
      <c r="R304" s="125"/>
      <c r="S304" s="125"/>
      <c r="T304" s="125"/>
      <c r="U304" s="125"/>
      <c r="V304" s="125"/>
      <c r="W304" s="125"/>
      <c r="X304" s="125"/>
    </row>
    <row r="305" spans="1:24" x14ac:dyDescent="0.45">
      <c r="A305" s="125"/>
      <c r="B305" s="55" t="s">
        <v>142</v>
      </c>
      <c r="C305" s="61">
        <v>119.06436125378944</v>
      </c>
      <c r="D305" s="125"/>
      <c r="E305" s="125"/>
      <c r="F305" s="125"/>
      <c r="G305" s="125"/>
      <c r="H305" s="125"/>
      <c r="I305" s="125"/>
      <c r="J305" s="125"/>
      <c r="K305" s="125"/>
      <c r="L305" s="125"/>
      <c r="M305" s="125"/>
      <c r="N305" s="125"/>
      <c r="O305" s="125"/>
      <c r="P305" s="125"/>
      <c r="Q305" s="125"/>
      <c r="R305" s="125"/>
      <c r="S305" s="125"/>
      <c r="T305" s="125"/>
      <c r="U305" s="125"/>
      <c r="V305" s="125"/>
      <c r="W305" s="125"/>
      <c r="X305" s="125"/>
    </row>
    <row r="306" spans="1:24" x14ac:dyDescent="0.45">
      <c r="A306" s="125"/>
      <c r="B306" s="55" t="s">
        <v>143</v>
      </c>
      <c r="C306" s="61">
        <v>94.235690920492885</v>
      </c>
      <c r="D306" s="125"/>
      <c r="E306" s="125"/>
      <c r="F306" s="125"/>
      <c r="G306" s="125"/>
      <c r="H306" s="125"/>
      <c r="I306" s="125"/>
      <c r="J306" s="125"/>
      <c r="K306" s="125"/>
      <c r="L306" s="125"/>
      <c r="M306" s="125"/>
      <c r="N306" s="125"/>
      <c r="O306" s="125"/>
      <c r="P306" s="125"/>
      <c r="Q306" s="125"/>
      <c r="R306" s="125"/>
      <c r="S306" s="125"/>
      <c r="T306" s="125"/>
      <c r="U306" s="125"/>
      <c r="V306" s="125"/>
      <c r="W306" s="125"/>
      <c r="X306" s="125"/>
    </row>
    <row r="307" spans="1:24" x14ac:dyDescent="0.45">
      <c r="A307" s="125"/>
      <c r="B307" s="55" t="s">
        <v>144</v>
      </c>
      <c r="C307" s="61">
        <v>75.233778944761738</v>
      </c>
      <c r="D307" s="125"/>
      <c r="E307" s="125"/>
      <c r="F307" s="125"/>
      <c r="G307" s="125"/>
      <c r="H307" s="125"/>
      <c r="I307" s="125"/>
      <c r="J307" s="125"/>
      <c r="K307" s="125"/>
      <c r="L307" s="125"/>
      <c r="M307" s="125"/>
      <c r="N307" s="125"/>
      <c r="O307" s="125"/>
      <c r="P307" s="125"/>
      <c r="Q307" s="125"/>
      <c r="R307" s="125"/>
      <c r="S307" s="125"/>
      <c r="T307" s="125"/>
      <c r="U307" s="125"/>
      <c r="V307" s="125"/>
      <c r="W307" s="125"/>
      <c r="X307" s="125"/>
    </row>
    <row r="308" spans="1:24" x14ac:dyDescent="0.45">
      <c r="A308" s="125"/>
      <c r="B308" s="55" t="s">
        <v>145</v>
      </c>
      <c r="C308" s="61">
        <v>58.119486642549489</v>
      </c>
      <c r="D308" s="125"/>
      <c r="E308" s="125"/>
      <c r="F308" s="125"/>
      <c r="G308" s="125"/>
      <c r="H308" s="125"/>
      <c r="I308" s="125"/>
      <c r="J308" s="125"/>
      <c r="K308" s="125"/>
      <c r="L308" s="125"/>
      <c r="M308" s="125"/>
      <c r="N308" s="125"/>
      <c r="O308" s="125"/>
      <c r="P308" s="125"/>
      <c r="Q308" s="125"/>
      <c r="R308" s="125"/>
      <c r="S308" s="125"/>
      <c r="T308" s="125"/>
      <c r="U308" s="125"/>
      <c r="V308" s="125"/>
      <c r="W308" s="125"/>
      <c r="X308" s="125"/>
    </row>
    <row r="309" spans="1:24" x14ac:dyDescent="0.45">
      <c r="A309" s="125"/>
      <c r="B309" s="55" t="s">
        <v>146</v>
      </c>
      <c r="C309" s="61">
        <v>156.77604704403643</v>
      </c>
      <c r="D309" s="125"/>
      <c r="E309" s="125"/>
      <c r="F309" s="125"/>
      <c r="G309" s="125"/>
      <c r="H309" s="125"/>
      <c r="I309" s="125"/>
      <c r="J309" s="125"/>
      <c r="K309" s="125"/>
      <c r="L309" s="125"/>
      <c r="M309" s="125"/>
      <c r="N309" s="125"/>
      <c r="O309" s="125"/>
      <c r="P309" s="125"/>
      <c r="Q309" s="125"/>
      <c r="R309" s="125"/>
      <c r="S309" s="125"/>
      <c r="T309" s="125"/>
      <c r="U309" s="125"/>
      <c r="V309" s="125"/>
      <c r="W309" s="125"/>
      <c r="X309" s="125"/>
    </row>
    <row r="310" spans="1:24" x14ac:dyDescent="0.45">
      <c r="A310" s="125"/>
      <c r="B310" s="55" t="s">
        <v>147</v>
      </c>
      <c r="C310" s="61">
        <v>118.21731981364758</v>
      </c>
      <c r="D310" s="125"/>
      <c r="E310" s="125"/>
      <c r="F310" s="125"/>
      <c r="G310" s="125"/>
      <c r="H310" s="125"/>
      <c r="I310" s="125"/>
      <c r="J310" s="125"/>
      <c r="K310" s="125"/>
      <c r="L310" s="125"/>
      <c r="M310" s="125"/>
      <c r="N310" s="125"/>
      <c r="O310" s="125"/>
      <c r="P310" s="125"/>
      <c r="Q310" s="125"/>
      <c r="R310" s="125"/>
      <c r="S310" s="125"/>
      <c r="T310" s="125"/>
      <c r="U310" s="125"/>
      <c r="V310" s="125"/>
      <c r="W310" s="125"/>
      <c r="X310" s="125"/>
    </row>
    <row r="311" spans="1:24" x14ac:dyDescent="0.45">
      <c r="A311" s="125"/>
      <c r="B311" s="55" t="s">
        <v>148</v>
      </c>
      <c r="C311" s="61">
        <v>75.431591461208455</v>
      </c>
      <c r="D311" s="125"/>
      <c r="E311" s="125"/>
      <c r="F311" s="125"/>
      <c r="G311" s="125"/>
      <c r="H311" s="125"/>
      <c r="I311" s="125"/>
      <c r="J311" s="125"/>
      <c r="K311" s="125"/>
      <c r="L311" s="125"/>
      <c r="M311" s="125"/>
      <c r="N311" s="125"/>
      <c r="O311" s="125"/>
      <c r="P311" s="125"/>
      <c r="Q311" s="125"/>
      <c r="R311" s="125"/>
      <c r="S311" s="125"/>
      <c r="T311" s="125"/>
      <c r="U311" s="125"/>
      <c r="V311" s="125"/>
      <c r="W311" s="125"/>
      <c r="X311" s="125"/>
    </row>
    <row r="312" spans="1:24" x14ac:dyDescent="0.45">
      <c r="A312" s="125"/>
      <c r="B312" s="55" t="s">
        <v>149</v>
      </c>
      <c r="C312" s="61">
        <v>40.019551536628583</v>
      </c>
      <c r="D312" s="125"/>
      <c r="E312" s="125"/>
      <c r="F312" s="125"/>
      <c r="G312" s="125"/>
      <c r="H312" s="125"/>
      <c r="I312" s="125"/>
      <c r="J312" s="125"/>
      <c r="K312" s="125"/>
      <c r="L312" s="125"/>
      <c r="M312" s="125"/>
      <c r="N312" s="125"/>
      <c r="O312" s="125"/>
      <c r="P312" s="125"/>
      <c r="Q312" s="125"/>
      <c r="R312" s="125"/>
      <c r="S312" s="125"/>
      <c r="T312" s="125"/>
      <c r="U312" s="125"/>
      <c r="V312" s="125"/>
      <c r="W312" s="125"/>
      <c r="X312" s="125"/>
    </row>
    <row r="313" spans="1:24" x14ac:dyDescent="0.45">
      <c r="A313" s="125"/>
      <c r="B313" s="55" t="s">
        <v>150</v>
      </c>
      <c r="C313" s="61">
        <v>62.257214901643223</v>
      </c>
      <c r="D313" s="125"/>
      <c r="E313" s="125"/>
      <c r="F313" s="125"/>
      <c r="G313" s="125"/>
      <c r="H313" s="125"/>
      <c r="I313" s="125"/>
      <c r="J313" s="125"/>
      <c r="K313" s="125"/>
      <c r="L313" s="125"/>
      <c r="M313" s="125"/>
      <c r="N313" s="125"/>
      <c r="O313" s="125"/>
      <c r="P313" s="125"/>
      <c r="Q313" s="125"/>
      <c r="R313" s="125"/>
      <c r="S313" s="125"/>
      <c r="T313" s="125"/>
      <c r="U313" s="125"/>
      <c r="V313" s="125"/>
      <c r="W313" s="125"/>
      <c r="X313" s="125"/>
    </row>
    <row r="314" spans="1:24" x14ac:dyDescent="0.45">
      <c r="A314" s="125"/>
      <c r="B314" s="55" t="s">
        <v>151</v>
      </c>
      <c r="C314" s="61">
        <v>78.293898630795098</v>
      </c>
      <c r="D314" s="125"/>
      <c r="E314" s="125"/>
      <c r="F314" s="125"/>
      <c r="G314" s="125"/>
      <c r="H314" s="125"/>
      <c r="I314" s="125"/>
      <c r="J314" s="125"/>
      <c r="K314" s="125"/>
      <c r="L314" s="125"/>
      <c r="M314" s="125"/>
      <c r="N314" s="125"/>
      <c r="O314" s="125"/>
      <c r="P314" s="125"/>
      <c r="Q314" s="125"/>
      <c r="R314" s="125"/>
      <c r="S314" s="125"/>
      <c r="T314" s="125"/>
      <c r="U314" s="125"/>
      <c r="V314" s="125"/>
      <c r="W314" s="125"/>
      <c r="X314" s="125"/>
    </row>
    <row r="315" spans="1:24" x14ac:dyDescent="0.45">
      <c r="A315" s="125"/>
      <c r="B315" s="55" t="s">
        <v>152</v>
      </c>
      <c r="C315" s="61">
        <v>117.99641306584867</v>
      </c>
      <c r="D315" s="125"/>
      <c r="E315" s="125"/>
      <c r="F315" s="125"/>
      <c r="G315" s="125"/>
      <c r="H315" s="125"/>
      <c r="I315" s="125"/>
      <c r="J315" s="125"/>
      <c r="K315" s="125"/>
      <c r="L315" s="125"/>
      <c r="M315" s="125"/>
      <c r="N315" s="125"/>
      <c r="O315" s="125"/>
      <c r="P315" s="125"/>
      <c r="Q315" s="125"/>
      <c r="R315" s="125"/>
      <c r="S315" s="125"/>
      <c r="T315" s="125"/>
      <c r="U315" s="125"/>
      <c r="V315" s="125"/>
      <c r="W315" s="125"/>
      <c r="X315" s="125"/>
    </row>
    <row r="316" spans="1:24" x14ac:dyDescent="0.45">
      <c r="A316" s="125"/>
      <c r="B316" s="55" t="s">
        <v>153</v>
      </c>
      <c r="C316" s="61">
        <v>76.042292844944839</v>
      </c>
      <c r="D316" s="125"/>
      <c r="E316" s="125"/>
      <c r="F316" s="125"/>
      <c r="G316" s="125"/>
      <c r="H316" s="125"/>
      <c r="I316" s="125"/>
      <c r="J316" s="125"/>
      <c r="K316" s="125"/>
      <c r="L316" s="125"/>
      <c r="M316" s="125"/>
      <c r="N316" s="125"/>
      <c r="O316" s="125"/>
      <c r="P316" s="125"/>
      <c r="Q316" s="125"/>
      <c r="R316" s="125"/>
      <c r="S316" s="125"/>
      <c r="T316" s="125"/>
      <c r="U316" s="125"/>
      <c r="V316" s="125"/>
      <c r="W316" s="125"/>
      <c r="X316" s="125"/>
    </row>
    <row r="317" spans="1:24" x14ac:dyDescent="0.45">
      <c r="A317" s="125"/>
      <c r="B317" s="55" t="s">
        <v>154</v>
      </c>
      <c r="C317" s="61">
        <v>59.353906521138633</v>
      </c>
      <c r="D317" s="125"/>
      <c r="E317" s="125"/>
      <c r="F317" s="125"/>
      <c r="G317" s="125"/>
      <c r="H317" s="125"/>
      <c r="I317" s="125"/>
      <c r="J317" s="125"/>
      <c r="K317" s="125"/>
      <c r="L317" s="125"/>
      <c r="M317" s="125"/>
      <c r="N317" s="125"/>
      <c r="O317" s="125"/>
      <c r="P317" s="125"/>
      <c r="Q317" s="125"/>
      <c r="R317" s="125"/>
      <c r="S317" s="125"/>
      <c r="T317" s="125"/>
      <c r="U317" s="125"/>
      <c r="V317" s="125"/>
      <c r="W317" s="125"/>
      <c r="X317" s="125"/>
    </row>
    <row r="318" spans="1:24" x14ac:dyDescent="0.45">
      <c r="A318" s="125"/>
      <c r="B318" s="55" t="s">
        <v>155</v>
      </c>
      <c r="C318" s="61">
        <v>75.431591461208455</v>
      </c>
      <c r="D318" s="125"/>
      <c r="E318" s="125"/>
      <c r="F318" s="125"/>
      <c r="G318" s="125"/>
      <c r="H318" s="125"/>
      <c r="I318" s="125"/>
      <c r="J318" s="125"/>
      <c r="K318" s="125"/>
      <c r="L318" s="125"/>
      <c r="M318" s="125"/>
      <c r="N318" s="125"/>
      <c r="O318" s="125"/>
      <c r="P318" s="125"/>
      <c r="Q318" s="125"/>
      <c r="R318" s="125"/>
      <c r="S318" s="125"/>
      <c r="T318" s="125"/>
      <c r="U318" s="125"/>
      <c r="V318" s="125"/>
      <c r="W318" s="125"/>
      <c r="X318" s="125"/>
    </row>
    <row r="319" spans="1:24" x14ac:dyDescent="0.45">
      <c r="A319" s="125"/>
      <c r="B319" s="55" t="s">
        <v>156</v>
      </c>
      <c r="C319" s="61">
        <v>50.889850195109858</v>
      </c>
      <c r="D319" s="125"/>
      <c r="E319" s="125"/>
      <c r="F319" s="125"/>
      <c r="G319" s="125"/>
      <c r="H319" s="125"/>
      <c r="I319" s="125"/>
      <c r="J319" s="125"/>
      <c r="K319" s="125"/>
      <c r="L319" s="125"/>
      <c r="M319" s="125"/>
      <c r="N319" s="125"/>
      <c r="O319" s="125"/>
      <c r="P319" s="125"/>
      <c r="Q319" s="125"/>
      <c r="R319" s="125"/>
      <c r="S319" s="125"/>
      <c r="T319" s="125"/>
      <c r="U319" s="125"/>
      <c r="V319" s="125"/>
      <c r="W319" s="125"/>
      <c r="X319" s="125"/>
    </row>
    <row r="320" spans="1:24" x14ac:dyDescent="0.45">
      <c r="A320" s="125"/>
      <c r="B320" s="55" t="s">
        <v>157</v>
      </c>
      <c r="C320" s="61">
        <v>83.463360197135884</v>
      </c>
      <c r="D320" s="125"/>
      <c r="E320" s="125"/>
      <c r="F320" s="125"/>
      <c r="G320" s="125"/>
      <c r="H320" s="125"/>
      <c r="I320" s="125"/>
      <c r="J320" s="125"/>
      <c r="K320" s="125"/>
      <c r="L320" s="125"/>
      <c r="M320" s="125"/>
      <c r="N320" s="125"/>
      <c r="O320" s="125"/>
      <c r="P320" s="125"/>
      <c r="Q320" s="125"/>
      <c r="R320" s="125"/>
      <c r="S320" s="125"/>
      <c r="T320" s="125"/>
      <c r="U320" s="125"/>
      <c r="V320" s="125"/>
      <c r="W320" s="125"/>
      <c r="X320" s="125"/>
    </row>
    <row r="321" spans="1:24" x14ac:dyDescent="0.45">
      <c r="A321" s="125"/>
      <c r="B321" s="55" t="s">
        <v>158</v>
      </c>
      <c r="C321" s="61">
        <v>62.257214901643223</v>
      </c>
      <c r="D321" s="125"/>
      <c r="E321" s="125"/>
      <c r="F321" s="125"/>
      <c r="G321" s="125"/>
      <c r="H321" s="125"/>
      <c r="I321" s="125"/>
      <c r="J321" s="125"/>
      <c r="K321" s="125"/>
      <c r="L321" s="125"/>
      <c r="M321" s="125"/>
      <c r="N321" s="125"/>
      <c r="O321" s="125"/>
      <c r="P321" s="125"/>
      <c r="Q321" s="125"/>
      <c r="R321" s="125"/>
      <c r="S321" s="125"/>
      <c r="T321" s="125"/>
      <c r="U321" s="125"/>
      <c r="V321" s="125"/>
      <c r="W321" s="125"/>
      <c r="X321" s="125"/>
    </row>
    <row r="322" spans="1:24" x14ac:dyDescent="0.45">
      <c r="A322" s="125"/>
      <c r="B322" s="34" t="s">
        <v>159</v>
      </c>
      <c r="C322" s="61">
        <v>40.822349678517732</v>
      </c>
      <c r="D322" s="125"/>
      <c r="E322" s="125"/>
      <c r="F322" s="125"/>
      <c r="G322" s="125"/>
      <c r="H322" s="125"/>
      <c r="I322" s="125"/>
      <c r="J322" s="125"/>
      <c r="K322" s="125"/>
      <c r="L322" s="125"/>
      <c r="M322" s="125"/>
      <c r="N322" s="125"/>
      <c r="O322" s="125"/>
      <c r="P322" s="125"/>
      <c r="Q322" s="125"/>
      <c r="R322" s="125"/>
      <c r="S322" s="125"/>
      <c r="T322" s="125"/>
      <c r="U322" s="125"/>
      <c r="V322" s="125"/>
      <c r="W322" s="125"/>
      <c r="X322" s="125"/>
    </row>
    <row r="323" spans="1:24" x14ac:dyDescent="0.45">
      <c r="A323" s="125"/>
      <c r="B323" s="55" t="s">
        <v>160</v>
      </c>
      <c r="C323" s="61">
        <v>83.248393794077188</v>
      </c>
      <c r="D323" s="125"/>
      <c r="E323" s="125"/>
      <c r="F323" s="125"/>
      <c r="G323" s="125"/>
      <c r="H323" s="125"/>
      <c r="I323" s="125"/>
      <c r="J323" s="125"/>
      <c r="K323" s="125"/>
      <c r="L323" s="125"/>
      <c r="M323" s="125"/>
      <c r="N323" s="125"/>
      <c r="O323" s="125"/>
      <c r="P323" s="125"/>
      <c r="Q323" s="125"/>
      <c r="R323" s="125"/>
      <c r="S323" s="125"/>
      <c r="T323" s="125"/>
      <c r="U323" s="125"/>
      <c r="V323" s="125"/>
      <c r="W323" s="125"/>
      <c r="X323" s="125"/>
    </row>
    <row r="324" spans="1:24" x14ac:dyDescent="0.45">
      <c r="A324" s="125"/>
      <c r="B324" s="55" t="s">
        <v>161</v>
      </c>
      <c r="C324" s="61">
        <v>249.86773598619507</v>
      </c>
      <c r="D324" s="125"/>
      <c r="E324" s="125"/>
      <c r="F324" s="125"/>
      <c r="G324" s="125"/>
      <c r="H324" s="125"/>
      <c r="I324" s="125"/>
      <c r="J324" s="125"/>
      <c r="K324" s="125"/>
      <c r="L324" s="125"/>
      <c r="M324" s="125"/>
      <c r="N324" s="125"/>
      <c r="O324" s="125"/>
      <c r="P324" s="125"/>
      <c r="Q324" s="125"/>
      <c r="R324" s="125"/>
      <c r="S324" s="125"/>
      <c r="T324" s="125"/>
      <c r="U324" s="125"/>
      <c r="V324" s="125"/>
      <c r="W324" s="125"/>
      <c r="X324" s="125"/>
    </row>
    <row r="325" spans="1:24" x14ac:dyDescent="0.45">
      <c r="A325" s="125"/>
      <c r="B325" s="55" t="s">
        <v>162</v>
      </c>
      <c r="C325" s="61">
        <v>111.57790914709132</v>
      </c>
      <c r="D325" s="125"/>
      <c r="E325" s="125"/>
      <c r="F325" s="125"/>
      <c r="G325" s="125"/>
      <c r="H325" s="125"/>
      <c r="I325" s="125"/>
      <c r="J325" s="125"/>
      <c r="K325" s="125"/>
      <c r="L325" s="125"/>
      <c r="M325" s="125"/>
      <c r="N325" s="125"/>
      <c r="O325" s="125"/>
      <c r="P325" s="125"/>
      <c r="Q325" s="125"/>
      <c r="R325" s="125"/>
      <c r="S325" s="125"/>
      <c r="T325" s="125"/>
      <c r="U325" s="125"/>
      <c r="V325" s="125"/>
      <c r="W325" s="125"/>
      <c r="X325" s="125"/>
    </row>
    <row r="326" spans="1:24" x14ac:dyDescent="0.45">
      <c r="A326" s="125"/>
      <c r="B326" s="55" t="s">
        <v>163</v>
      </c>
      <c r="C326" s="61">
        <v>114.43727608747368</v>
      </c>
      <c r="D326" s="125"/>
      <c r="E326" s="125"/>
      <c r="F326" s="125"/>
      <c r="G326" s="125"/>
      <c r="H326" s="125"/>
      <c r="I326" s="125"/>
      <c r="J326" s="125"/>
      <c r="K326" s="125"/>
      <c r="L326" s="125"/>
      <c r="M326" s="125"/>
      <c r="N326" s="125"/>
      <c r="O326" s="125"/>
      <c r="P326" s="125"/>
      <c r="Q326" s="125"/>
      <c r="R326" s="125"/>
      <c r="S326" s="125"/>
      <c r="T326" s="125"/>
      <c r="U326" s="125"/>
      <c r="V326" s="125"/>
      <c r="W326" s="125"/>
      <c r="X326" s="125"/>
    </row>
    <row r="327" spans="1:24" x14ac:dyDescent="0.45">
      <c r="A327" s="125"/>
      <c r="B327" s="55" t="s">
        <v>164</v>
      </c>
      <c r="C327" s="61">
        <v>80.883537343412925</v>
      </c>
      <c r="D327" s="125"/>
      <c r="E327" s="125"/>
      <c r="F327" s="125"/>
      <c r="G327" s="125"/>
      <c r="H327" s="125"/>
      <c r="I327" s="125"/>
      <c r="J327" s="125"/>
      <c r="K327" s="125"/>
      <c r="L327" s="125"/>
      <c r="M327" s="125"/>
      <c r="N327" s="125"/>
      <c r="O327" s="125"/>
      <c r="P327" s="125"/>
      <c r="Q327" s="125"/>
      <c r="R327" s="125"/>
      <c r="S327" s="125"/>
      <c r="T327" s="125"/>
      <c r="U327" s="125"/>
      <c r="V327" s="125"/>
      <c r="W327" s="125"/>
      <c r="X327" s="125"/>
    </row>
    <row r="328" spans="1:24" x14ac:dyDescent="0.45">
      <c r="A328" s="125"/>
      <c r="B328" s="55" t="s">
        <v>165</v>
      </c>
      <c r="C328" s="61">
        <v>100.71228331788504</v>
      </c>
      <c r="D328" s="125"/>
      <c r="E328" s="125"/>
      <c r="F328" s="125"/>
      <c r="G328" s="125"/>
      <c r="H328" s="125"/>
      <c r="I328" s="125"/>
      <c r="J328" s="125"/>
      <c r="K328" s="125"/>
      <c r="L328" s="125"/>
      <c r="M328" s="125"/>
      <c r="N328" s="125"/>
      <c r="O328" s="125"/>
      <c r="P328" s="125"/>
      <c r="Q328" s="125"/>
      <c r="R328" s="125"/>
      <c r="S328" s="125"/>
      <c r="T328" s="125"/>
      <c r="U328" s="125"/>
      <c r="V328" s="125"/>
      <c r="W328" s="125"/>
      <c r="X328" s="125"/>
    </row>
    <row r="329" spans="1:24" x14ac:dyDescent="0.45">
      <c r="A329" s="125"/>
      <c r="B329" s="55" t="s">
        <v>166</v>
      </c>
      <c r="C329" s="61">
        <v>82.904060093992726</v>
      </c>
      <c r="D329" s="125"/>
      <c r="E329" s="125"/>
      <c r="F329" s="125"/>
      <c r="G329" s="125"/>
      <c r="H329" s="125"/>
      <c r="I329" s="125"/>
      <c r="J329" s="125"/>
      <c r="K329" s="125"/>
      <c r="L329" s="125"/>
      <c r="M329" s="125"/>
      <c r="N329" s="125"/>
      <c r="O329" s="125"/>
      <c r="P329" s="125"/>
      <c r="Q329" s="125"/>
      <c r="R329" s="125"/>
      <c r="S329" s="125"/>
      <c r="T329" s="125"/>
      <c r="U329" s="125"/>
      <c r="V329" s="125"/>
      <c r="W329" s="125"/>
      <c r="X329" s="125"/>
    </row>
    <row r="330" spans="1:24" x14ac:dyDescent="0.45">
      <c r="A330" s="125"/>
      <c r="B330" s="55" t="s">
        <v>167</v>
      </c>
      <c r="C330" s="61">
        <v>75.091666125017682</v>
      </c>
      <c r="D330" s="125"/>
      <c r="E330" s="125"/>
      <c r="F330" s="125"/>
      <c r="G330" s="125"/>
      <c r="H330" s="125"/>
      <c r="I330" s="125"/>
      <c r="J330" s="125"/>
      <c r="K330" s="125"/>
      <c r="L330" s="125"/>
      <c r="M330" s="125"/>
      <c r="N330" s="125"/>
      <c r="O330" s="125"/>
      <c r="P330" s="125"/>
      <c r="Q330" s="125"/>
      <c r="R330" s="125"/>
      <c r="S330" s="125"/>
      <c r="T330" s="125"/>
      <c r="U330" s="125"/>
      <c r="V330" s="125"/>
      <c r="W330" s="125"/>
      <c r="X330" s="125"/>
    </row>
    <row r="331" spans="1:24" x14ac:dyDescent="0.45">
      <c r="A331" s="125"/>
      <c r="B331" s="55" t="s">
        <v>168</v>
      </c>
      <c r="C331" s="61">
        <v>75.431591461208455</v>
      </c>
      <c r="D331" s="125"/>
      <c r="E331" s="125"/>
      <c r="F331" s="125"/>
      <c r="G331" s="125"/>
      <c r="H331" s="125"/>
      <c r="I331" s="125"/>
      <c r="J331" s="125"/>
      <c r="K331" s="125"/>
      <c r="L331" s="125"/>
      <c r="M331" s="125"/>
      <c r="N331" s="125"/>
      <c r="O331" s="125"/>
      <c r="P331" s="125"/>
      <c r="Q331" s="125"/>
      <c r="R331" s="125"/>
      <c r="S331" s="125"/>
      <c r="T331" s="125"/>
      <c r="U331" s="125"/>
      <c r="V331" s="125"/>
      <c r="W331" s="125"/>
      <c r="X331" s="125"/>
    </row>
    <row r="332" spans="1:24" x14ac:dyDescent="0.45">
      <c r="A332" s="125"/>
      <c r="B332" s="55" t="s">
        <v>169</v>
      </c>
      <c r="C332" s="61">
        <v>75.431591461208455</v>
      </c>
      <c r="D332" s="125"/>
      <c r="E332" s="125"/>
      <c r="F332" s="125"/>
      <c r="G332" s="125"/>
      <c r="H332" s="125"/>
      <c r="I332" s="125"/>
      <c r="J332" s="125"/>
      <c r="K332" s="125"/>
      <c r="L332" s="125"/>
      <c r="M332" s="125"/>
      <c r="N332" s="125"/>
      <c r="O332" s="125"/>
      <c r="P332" s="125"/>
      <c r="Q332" s="125"/>
      <c r="R332" s="125"/>
      <c r="S332" s="125"/>
      <c r="T332" s="125"/>
      <c r="U332" s="125"/>
      <c r="V332" s="125"/>
      <c r="W332" s="125"/>
      <c r="X332" s="125"/>
    </row>
    <row r="333" spans="1:24" x14ac:dyDescent="0.45">
      <c r="A333" s="125"/>
      <c r="B333" s="55" t="s">
        <v>170</v>
      </c>
      <c r="C333" s="61">
        <v>75.431591461208455</v>
      </c>
      <c r="D333" s="125"/>
      <c r="E333" s="125"/>
      <c r="F333" s="125"/>
      <c r="G333" s="125"/>
      <c r="H333" s="125"/>
      <c r="I333" s="125"/>
      <c r="J333" s="125"/>
      <c r="K333" s="125"/>
      <c r="L333" s="125"/>
      <c r="M333" s="125"/>
      <c r="N333" s="125"/>
      <c r="O333" s="125"/>
      <c r="P333" s="125"/>
      <c r="Q333" s="125"/>
      <c r="R333" s="125"/>
      <c r="S333" s="125"/>
      <c r="T333" s="125"/>
      <c r="U333" s="125"/>
      <c r="V333" s="125"/>
      <c r="W333" s="125"/>
      <c r="X333" s="125"/>
    </row>
    <row r="334" spans="1:24" x14ac:dyDescent="0.45">
      <c r="A334" s="125"/>
      <c r="B334" s="55" t="s">
        <v>171</v>
      </c>
      <c r="C334" s="61">
        <v>31.410139397797948</v>
      </c>
      <c r="D334" s="125"/>
      <c r="E334" s="125"/>
      <c r="F334" s="125"/>
      <c r="G334" s="125"/>
      <c r="H334" s="125"/>
      <c r="I334" s="125"/>
      <c r="J334" s="125"/>
      <c r="K334" s="125"/>
      <c r="L334" s="125"/>
      <c r="M334" s="125"/>
      <c r="N334" s="125"/>
      <c r="O334" s="125"/>
      <c r="P334" s="125"/>
      <c r="Q334" s="125"/>
      <c r="R334" s="125"/>
      <c r="S334" s="125"/>
      <c r="T334" s="125"/>
      <c r="U334" s="125"/>
      <c r="V334" s="125"/>
      <c r="W334" s="125"/>
      <c r="X334" s="125"/>
    </row>
    <row r="335" spans="1:24" x14ac:dyDescent="0.45">
      <c r="A335" s="125"/>
      <c r="B335" s="55" t="s">
        <v>172</v>
      </c>
      <c r="C335" s="61">
        <v>68.595219712252913</v>
      </c>
      <c r="D335" s="125"/>
      <c r="E335" s="125"/>
      <c r="F335" s="125"/>
      <c r="G335" s="125"/>
      <c r="H335" s="125"/>
      <c r="I335" s="125"/>
      <c r="J335" s="125"/>
      <c r="K335" s="125"/>
      <c r="L335" s="125"/>
      <c r="M335" s="125"/>
      <c r="N335" s="125"/>
      <c r="O335" s="125"/>
      <c r="P335" s="125"/>
      <c r="Q335" s="125"/>
      <c r="R335" s="125"/>
      <c r="S335" s="125"/>
      <c r="T335" s="125"/>
      <c r="U335" s="125"/>
      <c r="V335" s="125"/>
      <c r="W335" s="125"/>
      <c r="X335" s="125"/>
    </row>
    <row r="336" spans="1:24" x14ac:dyDescent="0.45">
      <c r="A336" s="125"/>
      <c r="B336" s="55" t="s">
        <v>173</v>
      </c>
      <c r="C336" s="61">
        <v>116.62405019676116</v>
      </c>
      <c r="D336" s="125"/>
      <c r="E336" s="125"/>
      <c r="F336" s="125"/>
      <c r="G336" s="125"/>
      <c r="H336" s="125"/>
      <c r="I336" s="125"/>
      <c r="J336" s="125"/>
      <c r="K336" s="125"/>
      <c r="L336" s="125"/>
      <c r="M336" s="125"/>
      <c r="N336" s="125"/>
      <c r="O336" s="125"/>
      <c r="P336" s="125"/>
      <c r="Q336" s="125"/>
      <c r="R336" s="125"/>
      <c r="S336" s="125"/>
      <c r="T336" s="125"/>
      <c r="U336" s="125"/>
      <c r="V336" s="125"/>
      <c r="W336" s="125"/>
      <c r="X336" s="125"/>
    </row>
    <row r="337" spans="1:24" x14ac:dyDescent="0.45">
      <c r="A337" s="125"/>
      <c r="B337" s="55" t="s">
        <v>174</v>
      </c>
      <c r="C337" s="61">
        <v>164.96978276256328</v>
      </c>
      <c r="D337" s="125"/>
      <c r="E337" s="125"/>
      <c r="F337" s="125"/>
      <c r="G337" s="125"/>
      <c r="H337" s="125"/>
      <c r="I337" s="125"/>
      <c r="J337" s="125"/>
      <c r="K337" s="125"/>
      <c r="L337" s="125"/>
      <c r="M337" s="125"/>
      <c r="N337" s="125"/>
      <c r="O337" s="125"/>
      <c r="P337" s="125"/>
      <c r="Q337" s="125"/>
      <c r="R337" s="125"/>
      <c r="S337" s="125"/>
      <c r="T337" s="125"/>
      <c r="U337" s="125"/>
      <c r="V337" s="125"/>
      <c r="W337" s="125"/>
      <c r="X337" s="125"/>
    </row>
    <row r="338" spans="1:24" x14ac:dyDescent="0.45">
      <c r="A338" s="125"/>
      <c r="B338" s="55" t="s">
        <v>175</v>
      </c>
      <c r="C338" s="61">
        <v>107.40261341222879</v>
      </c>
      <c r="D338" s="125"/>
      <c r="E338" s="125"/>
      <c r="F338" s="125"/>
      <c r="G338" s="125"/>
      <c r="H338" s="125"/>
      <c r="I338" s="125"/>
      <c r="J338" s="125"/>
      <c r="K338" s="125"/>
      <c r="L338" s="125"/>
      <c r="M338" s="125"/>
      <c r="N338" s="125"/>
      <c r="O338" s="125"/>
      <c r="P338" s="125"/>
      <c r="Q338" s="125"/>
      <c r="R338" s="125"/>
      <c r="S338" s="125"/>
      <c r="T338" s="125"/>
      <c r="U338" s="125"/>
      <c r="V338" s="125"/>
      <c r="W338" s="125"/>
      <c r="X338" s="125"/>
    </row>
    <row r="339" spans="1:24" x14ac:dyDescent="0.45">
      <c r="A339" s="125"/>
      <c r="B339" s="55" t="s">
        <v>176</v>
      </c>
      <c r="C339" s="61">
        <v>87.945804726897137</v>
      </c>
      <c r="D339" s="125"/>
      <c r="E339" s="125"/>
      <c r="F339" s="125"/>
      <c r="G339" s="125"/>
      <c r="H339" s="125"/>
      <c r="I339" s="125"/>
      <c r="J339" s="125"/>
      <c r="K339" s="125"/>
      <c r="L339" s="125"/>
      <c r="M339" s="125"/>
      <c r="N339" s="125"/>
      <c r="O339" s="125"/>
      <c r="P339" s="125"/>
      <c r="Q339" s="125"/>
      <c r="R339" s="125"/>
      <c r="S339" s="125"/>
      <c r="T339" s="125"/>
      <c r="U339" s="125"/>
      <c r="V339" s="125"/>
      <c r="W339" s="125"/>
      <c r="X339" s="125"/>
    </row>
    <row r="340" spans="1:24" x14ac:dyDescent="0.45">
      <c r="A340" s="125"/>
      <c r="B340" s="55" t="s">
        <v>177</v>
      </c>
      <c r="C340" s="61">
        <v>76.564106620264184</v>
      </c>
      <c r="D340" s="125"/>
      <c r="E340" s="125"/>
      <c r="F340" s="125" t="s">
        <v>1</v>
      </c>
      <c r="G340" s="125"/>
      <c r="H340" s="125"/>
      <c r="I340" s="125"/>
      <c r="J340" s="125"/>
      <c r="K340" s="125"/>
      <c r="L340" s="125"/>
      <c r="M340" s="125"/>
      <c r="N340" s="125"/>
      <c r="O340" s="125"/>
      <c r="P340" s="125"/>
      <c r="Q340" s="125"/>
      <c r="R340" s="125"/>
      <c r="S340" s="125"/>
      <c r="T340" s="125"/>
      <c r="U340" s="125"/>
      <c r="V340" s="125"/>
      <c r="W340" s="125"/>
      <c r="X340" s="125"/>
    </row>
    <row r="341" spans="1:24" x14ac:dyDescent="0.45">
      <c r="A341" s="125"/>
      <c r="B341" s="55" t="s">
        <v>178</v>
      </c>
      <c r="C341" s="61">
        <v>58.119486642549489</v>
      </c>
      <c r="D341" s="125"/>
      <c r="E341" s="125"/>
      <c r="F341" s="125" t="s">
        <v>1</v>
      </c>
      <c r="G341" s="125"/>
      <c r="H341" s="125"/>
      <c r="I341" s="125"/>
      <c r="J341" s="125"/>
      <c r="K341" s="125"/>
      <c r="L341" s="125"/>
      <c r="M341" s="125"/>
      <c r="N341" s="125"/>
      <c r="O341" s="125"/>
      <c r="P341" s="125"/>
      <c r="Q341" s="125"/>
      <c r="R341" s="125"/>
      <c r="S341" s="125"/>
      <c r="T341" s="125"/>
      <c r="U341" s="125"/>
      <c r="V341" s="125"/>
      <c r="W341" s="125"/>
      <c r="X341" s="125"/>
    </row>
    <row r="342" spans="1:24" x14ac:dyDescent="0.45">
      <c r="A342" s="125"/>
      <c r="B342" s="55" t="s">
        <v>179</v>
      </c>
      <c r="C342" s="61">
        <v>35.14989332079702</v>
      </c>
      <c r="D342" s="125"/>
      <c r="E342" s="125"/>
      <c r="F342" s="125"/>
      <c r="G342" s="125"/>
      <c r="H342" s="125"/>
      <c r="I342" s="125"/>
      <c r="J342" s="125"/>
      <c r="K342" s="125"/>
      <c r="L342" s="125"/>
      <c r="M342" s="125"/>
      <c r="N342" s="125"/>
      <c r="O342" s="125"/>
      <c r="P342" s="125"/>
      <c r="Q342" s="125"/>
      <c r="R342" s="125"/>
      <c r="S342" s="125"/>
      <c r="T342" s="125"/>
      <c r="U342" s="125"/>
      <c r="V342" s="125"/>
      <c r="W342" s="125"/>
      <c r="X342" s="125"/>
    </row>
    <row r="343" spans="1:24" x14ac:dyDescent="0.45">
      <c r="A343" s="125"/>
      <c r="B343" s="55" t="s">
        <v>180</v>
      </c>
      <c r="C343" s="61">
        <v>70.054048171793383</v>
      </c>
      <c r="D343" s="125"/>
      <c r="E343" s="125" t="s">
        <v>1</v>
      </c>
      <c r="F343" s="125"/>
      <c r="G343" s="125"/>
      <c r="H343" s="125"/>
      <c r="I343" s="125"/>
      <c r="J343" s="125"/>
      <c r="K343" s="125"/>
      <c r="L343" s="125"/>
      <c r="M343" s="125"/>
      <c r="N343" s="125"/>
      <c r="O343" s="125"/>
      <c r="P343" s="125"/>
      <c r="Q343" s="125"/>
      <c r="R343" s="125"/>
      <c r="S343" s="125"/>
      <c r="T343" s="125"/>
      <c r="U343" s="125"/>
      <c r="V343" s="125"/>
      <c r="W343" s="125"/>
      <c r="X343" s="125"/>
    </row>
    <row r="344" spans="1:24" x14ac:dyDescent="0.45">
      <c r="A344" s="125"/>
      <c r="B344" s="55" t="s">
        <v>181</v>
      </c>
      <c r="C344" s="61">
        <v>164.96978276256328</v>
      </c>
      <c r="D344" s="125"/>
      <c r="E344" s="125"/>
      <c r="F344" s="125"/>
      <c r="G344" s="125"/>
      <c r="H344" s="125"/>
      <c r="I344" s="125"/>
      <c r="J344" s="125"/>
      <c r="K344" s="125"/>
      <c r="L344" s="125"/>
      <c r="M344" s="125"/>
      <c r="N344" s="125"/>
      <c r="O344" s="125"/>
      <c r="P344" s="125"/>
      <c r="Q344" s="125"/>
      <c r="R344" s="125"/>
      <c r="S344" s="125"/>
      <c r="T344" s="125"/>
      <c r="U344" s="125"/>
      <c r="V344" s="125"/>
      <c r="W344" s="125"/>
      <c r="X344" s="125"/>
    </row>
    <row r="345" spans="1:24" ht="12.75" hidden="1" customHeight="1" x14ac:dyDescent="0.45"/>
    <row r="360" ht="6.75" hidden="1" customHeight="1" x14ac:dyDescent="0.45"/>
    <row r="425" ht="8.25" hidden="1" customHeight="1" x14ac:dyDescent="0.45"/>
  </sheetData>
  <sheetProtection sheet="1" objects="1" scenarios="1" selectLockedCells="1" autoFilter="0"/>
  <autoFilter ref="B156:C216" xr:uid="{E082EC23-ED0E-4241-8358-B3EED85C1820}">
    <sortState xmlns:xlrd2="http://schemas.microsoft.com/office/spreadsheetml/2017/richdata2" ref="B157:C216">
      <sortCondition ref="B156:B216"/>
    </sortState>
  </autoFilter>
  <mergeCells count="11">
    <mergeCell ref="B219:C219"/>
    <mergeCell ref="B283:C283"/>
    <mergeCell ref="B155:C155"/>
    <mergeCell ref="B23:C23"/>
    <mergeCell ref="B4:C4"/>
    <mergeCell ref="B13:C13"/>
    <mergeCell ref="B5:D5"/>
    <mergeCell ref="B6:F6"/>
    <mergeCell ref="B7:C7"/>
    <mergeCell ref="B9:X10"/>
    <mergeCell ref="B88:C88"/>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90557-4AA0-4483-86B6-4B15F64890D6}">
  <sheetPr>
    <tabColor rgb="FFF9A71C"/>
  </sheetPr>
  <dimension ref="A1:XFC863"/>
  <sheetViews>
    <sheetView zoomScaleNormal="100" workbookViewId="0">
      <selection activeCell="B7" sqref="B7"/>
    </sheetView>
  </sheetViews>
  <sheetFormatPr defaultColWidth="0" defaultRowHeight="17.5" zeroHeight="1" x14ac:dyDescent="0.45"/>
  <cols>
    <col min="1" max="1" width="4.54296875" style="43" customWidth="1"/>
    <col min="2" max="2" width="35.26953125" style="44" customWidth="1"/>
    <col min="3" max="3" width="23.453125" style="44" customWidth="1"/>
    <col min="4" max="4" width="20" style="43" bestFit="1" customWidth="1"/>
    <col min="5" max="6" width="20.26953125" style="43" customWidth="1"/>
    <col min="7" max="13" width="9" style="43" customWidth="1"/>
    <col min="14" max="21" width="9" style="14" customWidth="1"/>
    <col min="22" max="16383" width="9" style="14" hidden="1"/>
    <col min="16384" max="16384" width="124.7265625" style="14" hidden="1"/>
  </cols>
  <sheetData>
    <row r="1" spans="1:13" x14ac:dyDescent="0.45">
      <c r="A1" s="2" t="s">
        <v>0</v>
      </c>
      <c r="B1" s="14"/>
      <c r="C1" s="14"/>
      <c r="D1" s="14"/>
      <c r="E1" s="14"/>
      <c r="F1" s="14"/>
      <c r="G1" s="14"/>
      <c r="H1" s="14"/>
      <c r="I1" s="14"/>
      <c r="J1" s="14"/>
      <c r="K1" s="14"/>
      <c r="L1" s="14"/>
      <c r="M1" s="14"/>
    </row>
    <row r="2" spans="1:13" x14ac:dyDescent="0.45">
      <c r="A2" s="14"/>
      <c r="B2" s="14"/>
      <c r="C2" s="14"/>
      <c r="D2" s="14"/>
      <c r="E2" s="14"/>
      <c r="F2" s="14"/>
      <c r="G2" s="14"/>
      <c r="H2" s="14"/>
      <c r="I2" s="14"/>
      <c r="J2" s="14"/>
      <c r="K2" s="14"/>
      <c r="L2" s="14"/>
      <c r="M2" s="14"/>
    </row>
    <row r="3" spans="1:13" x14ac:dyDescent="0.45">
      <c r="A3" s="14"/>
      <c r="B3" s="14"/>
      <c r="C3" s="14"/>
      <c r="D3" s="14"/>
      <c r="E3" s="14"/>
      <c r="F3" s="14"/>
      <c r="G3" s="14"/>
      <c r="H3" s="14"/>
      <c r="I3" s="14"/>
      <c r="J3" s="14"/>
      <c r="K3" s="14"/>
      <c r="L3" s="14"/>
      <c r="M3" s="14"/>
    </row>
    <row r="4" spans="1:13" ht="12.75" customHeight="1" x14ac:dyDescent="0.45">
      <c r="A4" s="56"/>
      <c r="B4" s="245"/>
      <c r="C4" s="245"/>
      <c r="D4" s="56" t="s">
        <v>1</v>
      </c>
      <c r="E4" s="56"/>
      <c r="F4" s="14"/>
      <c r="G4" s="14"/>
      <c r="H4" s="14"/>
      <c r="I4" s="14"/>
      <c r="J4" s="14"/>
      <c r="K4" s="14"/>
      <c r="L4" s="14"/>
      <c r="M4" s="14"/>
    </row>
    <row r="5" spans="1:13" ht="14.25" customHeight="1" x14ac:dyDescent="0.45">
      <c r="A5" s="13"/>
      <c r="B5" s="243" t="s">
        <v>2</v>
      </c>
      <c r="C5" s="243"/>
      <c r="D5" s="57"/>
      <c r="E5" s="108"/>
      <c r="F5" s="14"/>
      <c r="G5" s="14"/>
      <c r="H5" s="14"/>
      <c r="I5" s="14"/>
      <c r="J5" s="14"/>
      <c r="K5" s="14"/>
      <c r="L5" s="14"/>
      <c r="M5" s="14"/>
    </row>
    <row r="6" spans="1:13" ht="14.25" customHeight="1" x14ac:dyDescent="0.45">
      <c r="A6" s="13"/>
      <c r="B6" s="213" t="s">
        <v>3</v>
      </c>
      <c r="C6" s="213"/>
      <c r="D6" s="213"/>
      <c r="E6" s="108"/>
      <c r="F6" s="14"/>
      <c r="G6" s="14"/>
      <c r="H6" s="14"/>
      <c r="I6" s="14"/>
      <c r="J6" s="14"/>
      <c r="K6" s="14"/>
      <c r="L6" s="14"/>
      <c r="M6" s="14"/>
    </row>
    <row r="7" spans="1:13" x14ac:dyDescent="0.45">
      <c r="A7" s="15"/>
      <c r="B7" s="109" t="s">
        <v>192</v>
      </c>
      <c r="C7" s="15"/>
      <c r="D7" s="108"/>
      <c r="E7" s="108"/>
      <c r="F7" s="14"/>
      <c r="G7" s="14"/>
      <c r="H7" s="14"/>
      <c r="I7" s="14"/>
      <c r="J7" s="14"/>
      <c r="K7" s="14"/>
      <c r="L7" s="14"/>
      <c r="M7" s="14"/>
    </row>
    <row r="8" spans="1:13" ht="20.149999999999999" customHeight="1" x14ac:dyDescent="0.45">
      <c r="A8" s="14"/>
      <c r="B8" s="235" t="s">
        <v>35</v>
      </c>
      <c r="C8" s="235"/>
      <c r="D8" s="235"/>
      <c r="E8" s="235"/>
      <c r="F8" s="235"/>
      <c r="G8" s="235"/>
      <c r="H8" s="235"/>
      <c r="I8" s="235"/>
      <c r="J8" s="235"/>
      <c r="K8" s="235"/>
      <c r="L8" s="235"/>
      <c r="M8" s="235"/>
    </row>
    <row r="9" spans="1:13" s="12" customFormat="1" ht="20.149999999999999" customHeight="1" x14ac:dyDescent="0.45">
      <c r="B9" s="235"/>
      <c r="C9" s="235"/>
      <c r="D9" s="235"/>
      <c r="E9" s="235"/>
      <c r="F9" s="235"/>
      <c r="G9" s="235"/>
      <c r="H9" s="235"/>
      <c r="I9" s="235"/>
      <c r="J9" s="235"/>
      <c r="K9" s="235"/>
      <c r="L9" s="235"/>
      <c r="M9" s="235"/>
    </row>
    <row r="10" spans="1:13" s="12" customFormat="1" ht="20.149999999999999" customHeight="1" x14ac:dyDescent="0.45">
      <c r="B10" s="41"/>
      <c r="C10" s="41"/>
      <c r="D10" s="41"/>
      <c r="E10" s="41"/>
      <c r="F10" s="41"/>
      <c r="G10" s="41"/>
      <c r="H10" s="41"/>
      <c r="I10" s="41"/>
      <c r="J10" s="41"/>
    </row>
    <row r="11" spans="1:13" s="12" customFormat="1" ht="20.149999999999999" customHeight="1" x14ac:dyDescent="0.45">
      <c r="B11" s="41"/>
      <c r="C11" s="41"/>
      <c r="D11" s="41"/>
      <c r="E11" s="41"/>
      <c r="F11" s="41"/>
      <c r="G11" s="41"/>
      <c r="H11" s="41"/>
      <c r="I11" s="41"/>
      <c r="J11" s="41"/>
    </row>
    <row r="12" spans="1:13" s="12" customFormat="1" ht="20.149999999999999" customHeight="1" x14ac:dyDescent="0.45">
      <c r="B12" s="111"/>
      <c r="C12" s="111"/>
      <c r="D12" s="111"/>
      <c r="E12" s="14"/>
      <c r="F12" s="14"/>
      <c r="G12" s="14"/>
    </row>
    <row r="13" spans="1:13" s="12" customFormat="1" ht="25.5" customHeight="1" x14ac:dyDescent="0.45">
      <c r="B13" s="238" t="s">
        <v>116</v>
      </c>
      <c r="C13" s="238"/>
      <c r="D13" s="111"/>
      <c r="E13" s="14"/>
      <c r="F13" s="14"/>
      <c r="G13" s="14"/>
    </row>
    <row r="14" spans="1:13" s="12" customFormat="1" ht="55.5" customHeight="1" x14ac:dyDescent="0.45">
      <c r="B14" s="45" t="s">
        <v>193</v>
      </c>
      <c r="C14" s="45" t="s">
        <v>117</v>
      </c>
      <c r="D14" s="111"/>
      <c r="E14" s="14"/>
      <c r="F14" s="14"/>
      <c r="G14" s="14"/>
    </row>
    <row r="15" spans="1:13" s="12" customFormat="1" ht="80.25" customHeight="1" x14ac:dyDescent="0.45">
      <c r="B15" s="68" t="s">
        <v>194</v>
      </c>
      <c r="C15" s="45" t="s">
        <v>117</v>
      </c>
      <c r="D15" s="111"/>
      <c r="E15" s="14"/>
      <c r="F15" s="14"/>
      <c r="G15" s="14"/>
    </row>
    <row r="16" spans="1:13" s="12" customFormat="1" ht="36.75" customHeight="1" x14ac:dyDescent="0.45">
      <c r="B16" s="45" t="s">
        <v>195</v>
      </c>
      <c r="C16" s="45" t="s">
        <v>196</v>
      </c>
      <c r="D16" s="14"/>
    </row>
    <row r="17" spans="2:10" s="12" customFormat="1" ht="36.75" customHeight="1" x14ac:dyDescent="0.45">
      <c r="B17" s="45" t="s">
        <v>197</v>
      </c>
      <c r="C17" s="45" t="s">
        <v>196</v>
      </c>
      <c r="D17" s="14"/>
    </row>
    <row r="18" spans="2:10" s="12" customFormat="1" ht="36.75" customHeight="1" x14ac:dyDescent="0.45">
      <c r="B18" s="45" t="s">
        <v>198</v>
      </c>
      <c r="C18" s="45" t="s">
        <v>196</v>
      </c>
      <c r="D18" s="14"/>
    </row>
    <row r="19" spans="2:10" s="12" customFormat="1" ht="47.25" customHeight="1" x14ac:dyDescent="0.45">
      <c r="B19" s="45" t="s">
        <v>199</v>
      </c>
      <c r="C19" s="45" t="s">
        <v>196</v>
      </c>
      <c r="D19" s="14"/>
    </row>
    <row r="20" spans="2:10" s="12" customFormat="1" ht="47.25" customHeight="1" x14ac:dyDescent="0.45">
      <c r="B20" s="45" t="s">
        <v>200</v>
      </c>
      <c r="C20" s="45" t="s">
        <v>196</v>
      </c>
      <c r="D20" s="14"/>
    </row>
    <row r="21" spans="2:10" s="12" customFormat="1" x14ac:dyDescent="0.45">
      <c r="B21" s="110"/>
      <c r="C21" s="72"/>
      <c r="D21" s="14"/>
    </row>
    <row r="22" spans="2:10" s="12" customFormat="1" ht="14.25" customHeight="1" x14ac:dyDescent="0.45">
      <c r="B22" s="73"/>
      <c r="C22" s="73"/>
      <c r="D22" s="111"/>
      <c r="E22" s="14"/>
      <c r="F22" s="14"/>
      <c r="G22" s="14"/>
    </row>
    <row r="23" spans="2:10" s="12" customFormat="1" ht="14.25" customHeight="1" x14ac:dyDescent="0.45">
      <c r="B23" s="73"/>
      <c r="C23" s="73"/>
      <c r="D23" s="111"/>
      <c r="E23" s="14"/>
      <c r="F23" s="14"/>
      <c r="G23" s="14"/>
    </row>
    <row r="24" spans="2:10" s="12" customFormat="1" ht="14.25" customHeight="1" x14ac:dyDescent="0.45">
      <c r="B24" s="73"/>
      <c r="C24" s="73"/>
      <c r="D24" s="111"/>
      <c r="E24" s="14"/>
      <c r="F24" s="14"/>
      <c r="G24" s="14"/>
    </row>
    <row r="25" spans="2:10" s="12" customFormat="1" ht="25.5" customHeight="1" x14ac:dyDescent="0.45">
      <c r="B25" s="242" t="s">
        <v>123</v>
      </c>
      <c r="C25" s="242"/>
      <c r="D25" s="111"/>
      <c r="E25" s="111"/>
      <c r="F25" s="111"/>
      <c r="G25" s="14"/>
    </row>
    <row r="26" spans="2:10" s="14" customFormat="1" ht="104.25" customHeight="1" x14ac:dyDescent="0.45">
      <c r="B26" s="30" t="s">
        <v>37</v>
      </c>
      <c r="C26" s="104" t="s">
        <v>201</v>
      </c>
      <c r="D26" s="111"/>
      <c r="E26" s="111"/>
      <c r="F26" s="111"/>
      <c r="J26" s="14" t="s">
        <v>1</v>
      </c>
    </row>
    <row r="27" spans="2:10" s="14" customFormat="1" x14ac:dyDescent="0.45">
      <c r="B27" s="53" t="s">
        <v>44</v>
      </c>
      <c r="C27" s="59">
        <v>25.575530586766543</v>
      </c>
      <c r="D27" s="111"/>
      <c r="E27" s="111"/>
      <c r="F27" s="111"/>
    </row>
    <row r="28" spans="2:10" s="14" customFormat="1" x14ac:dyDescent="0.45">
      <c r="B28" s="54" t="s">
        <v>124</v>
      </c>
      <c r="C28" s="60">
        <v>34.92</v>
      </c>
      <c r="D28" s="111"/>
      <c r="E28" s="111"/>
      <c r="F28" s="111"/>
    </row>
    <row r="29" spans="2:10" s="14" customFormat="1" x14ac:dyDescent="0.45">
      <c r="B29" s="55" t="s">
        <v>38</v>
      </c>
      <c r="C29" s="69">
        <v>15.064197530864197</v>
      </c>
      <c r="D29" s="111"/>
      <c r="E29" s="111"/>
      <c r="F29" s="111"/>
    </row>
    <row r="30" spans="2:10" s="14" customFormat="1" x14ac:dyDescent="0.45">
      <c r="B30" s="55" t="s">
        <v>125</v>
      </c>
      <c r="C30" s="69" t="s">
        <v>87</v>
      </c>
      <c r="D30" s="111"/>
      <c r="E30" s="111"/>
      <c r="F30" s="111"/>
    </row>
    <row r="31" spans="2:10" s="14" customFormat="1" x14ac:dyDescent="0.45">
      <c r="B31" s="55" t="s">
        <v>126</v>
      </c>
      <c r="C31" s="69" t="s">
        <v>87</v>
      </c>
      <c r="D31" s="111"/>
      <c r="E31" s="111"/>
      <c r="F31" s="111"/>
    </row>
    <row r="32" spans="2:10" s="14" customFormat="1" x14ac:dyDescent="0.45">
      <c r="B32" s="55" t="s">
        <v>127</v>
      </c>
      <c r="C32" s="69" t="s">
        <v>87</v>
      </c>
      <c r="D32" s="111"/>
      <c r="E32" s="111"/>
      <c r="F32" s="111"/>
      <c r="G32" s="14" t="s">
        <v>1</v>
      </c>
    </row>
    <row r="33" spans="2:7" s="14" customFormat="1" x14ac:dyDescent="0.45">
      <c r="B33" s="55" t="s">
        <v>128</v>
      </c>
      <c r="C33" s="69" t="s">
        <v>87</v>
      </c>
      <c r="D33" s="111"/>
      <c r="E33" s="111"/>
      <c r="F33" s="111"/>
    </row>
    <row r="34" spans="2:7" s="14" customFormat="1" x14ac:dyDescent="0.45">
      <c r="B34" s="55" t="s">
        <v>129</v>
      </c>
      <c r="C34" s="69" t="s">
        <v>87</v>
      </c>
      <c r="D34" s="111"/>
      <c r="E34" s="111"/>
      <c r="F34" s="111"/>
    </row>
    <row r="35" spans="2:7" s="14" customFormat="1" x14ac:dyDescent="0.45">
      <c r="B35" s="55" t="s">
        <v>130</v>
      </c>
      <c r="C35" s="69">
        <v>13.067307692307692</v>
      </c>
      <c r="D35" s="111"/>
      <c r="E35" s="111"/>
      <c r="F35" s="111"/>
    </row>
    <row r="36" spans="2:7" s="14" customFormat="1" x14ac:dyDescent="0.45">
      <c r="B36" s="55" t="s">
        <v>131</v>
      </c>
      <c r="C36" s="69" t="s">
        <v>87</v>
      </c>
      <c r="D36" s="111"/>
      <c r="E36" s="111"/>
      <c r="F36" s="111"/>
    </row>
    <row r="37" spans="2:7" s="14" customFormat="1" x14ac:dyDescent="0.45">
      <c r="B37" s="55" t="s">
        <v>132</v>
      </c>
      <c r="C37" s="69" t="s">
        <v>87</v>
      </c>
      <c r="D37" s="111"/>
      <c r="E37" s="111"/>
      <c r="F37" s="111"/>
      <c r="G37" s="14" t="s">
        <v>1</v>
      </c>
    </row>
    <row r="38" spans="2:7" s="14" customFormat="1" x14ac:dyDescent="0.45">
      <c r="B38" s="55" t="s">
        <v>133</v>
      </c>
      <c r="C38" s="69" t="s">
        <v>87</v>
      </c>
      <c r="D38" s="111"/>
      <c r="E38" s="111"/>
      <c r="F38" s="111"/>
    </row>
    <row r="39" spans="2:7" s="14" customFormat="1" x14ac:dyDescent="0.45">
      <c r="B39" s="55" t="s">
        <v>134</v>
      </c>
      <c r="C39" s="69" t="s">
        <v>87</v>
      </c>
      <c r="D39" s="111"/>
      <c r="E39" s="111"/>
      <c r="F39" s="111"/>
    </row>
    <row r="40" spans="2:7" s="14" customFormat="1" x14ac:dyDescent="0.45">
      <c r="B40" s="55" t="s">
        <v>135</v>
      </c>
      <c r="C40" s="69">
        <v>48.6</v>
      </c>
      <c r="D40" s="111"/>
      <c r="E40" s="111"/>
      <c r="F40" s="111"/>
    </row>
    <row r="41" spans="2:7" s="14" customFormat="1" x14ac:dyDescent="0.45">
      <c r="B41" s="55" t="s">
        <v>136</v>
      </c>
      <c r="C41" s="69" t="s">
        <v>87</v>
      </c>
      <c r="D41" s="111"/>
      <c r="E41" s="111"/>
      <c r="F41" s="111"/>
    </row>
    <row r="42" spans="2:7" s="14" customFormat="1" x14ac:dyDescent="0.45">
      <c r="B42" s="55" t="s">
        <v>137</v>
      </c>
      <c r="C42" s="69" t="s">
        <v>87</v>
      </c>
      <c r="D42" s="111"/>
      <c r="E42" s="111"/>
      <c r="F42" s="111"/>
    </row>
    <row r="43" spans="2:7" s="14" customFormat="1" x14ac:dyDescent="0.45">
      <c r="B43" s="55" t="s">
        <v>138</v>
      </c>
      <c r="C43" s="69" t="s">
        <v>87</v>
      </c>
      <c r="D43" s="111"/>
      <c r="E43" s="111"/>
      <c r="F43" s="111"/>
    </row>
    <row r="44" spans="2:7" s="14" customFormat="1" x14ac:dyDescent="0.45">
      <c r="B44" s="55" t="s">
        <v>139</v>
      </c>
      <c r="C44" s="69" t="s">
        <v>87</v>
      </c>
      <c r="D44" s="111"/>
      <c r="E44" s="111"/>
      <c r="F44" s="111"/>
    </row>
    <row r="45" spans="2:7" s="14" customFormat="1" x14ac:dyDescent="0.45">
      <c r="B45" s="55" t="s">
        <v>140</v>
      </c>
      <c r="C45" s="69" t="s">
        <v>87</v>
      </c>
      <c r="D45" s="111"/>
      <c r="E45" s="111"/>
      <c r="F45" s="111"/>
    </row>
    <row r="46" spans="2:7" s="14" customFormat="1" x14ac:dyDescent="0.45">
      <c r="B46" s="55" t="s">
        <v>141</v>
      </c>
      <c r="C46" s="69" t="s">
        <v>87</v>
      </c>
      <c r="D46" s="111"/>
      <c r="E46" s="111"/>
      <c r="F46" s="111"/>
    </row>
    <row r="47" spans="2:7" s="14" customFormat="1" x14ac:dyDescent="0.45">
      <c r="B47" s="55" t="s">
        <v>142</v>
      </c>
      <c r="C47" s="69">
        <v>35.347826086956523</v>
      </c>
      <c r="D47" s="111"/>
      <c r="E47" s="111"/>
      <c r="F47" s="111"/>
    </row>
    <row r="48" spans="2:7" s="14" customFormat="1" x14ac:dyDescent="0.45">
      <c r="B48" s="55" t="s">
        <v>143</v>
      </c>
      <c r="C48" s="69" t="s">
        <v>87</v>
      </c>
      <c r="D48" s="111"/>
      <c r="E48" s="111"/>
      <c r="F48" s="111"/>
    </row>
    <row r="49" spans="2:6" s="14" customFormat="1" x14ac:dyDescent="0.45">
      <c r="B49" s="55" t="s">
        <v>144</v>
      </c>
      <c r="C49" s="69" t="s">
        <v>87</v>
      </c>
      <c r="D49" s="111"/>
      <c r="E49" s="111"/>
      <c r="F49" s="111"/>
    </row>
    <row r="50" spans="2:6" s="14" customFormat="1" x14ac:dyDescent="0.45">
      <c r="B50" s="55" t="s">
        <v>145</v>
      </c>
      <c r="C50" s="69" t="s">
        <v>87</v>
      </c>
      <c r="D50" s="111"/>
      <c r="E50" s="111"/>
      <c r="F50" s="111"/>
    </row>
    <row r="51" spans="2:6" s="14" customFormat="1" x14ac:dyDescent="0.45">
      <c r="B51" s="55" t="s">
        <v>146</v>
      </c>
      <c r="C51" s="69" t="s">
        <v>87</v>
      </c>
      <c r="D51" s="111"/>
      <c r="E51" s="111"/>
      <c r="F51" s="111"/>
    </row>
    <row r="52" spans="2:6" s="14" customFormat="1" x14ac:dyDescent="0.45">
      <c r="B52" s="55" t="s">
        <v>147</v>
      </c>
      <c r="C52" s="69" t="s">
        <v>87</v>
      </c>
      <c r="D52" s="111"/>
      <c r="E52" s="111"/>
      <c r="F52" s="111"/>
    </row>
    <row r="53" spans="2:6" s="14" customFormat="1" x14ac:dyDescent="0.45">
      <c r="B53" s="55" t="s">
        <v>148</v>
      </c>
      <c r="C53" s="69" t="s">
        <v>87</v>
      </c>
      <c r="D53" s="111"/>
      <c r="E53" s="111"/>
      <c r="F53" s="111"/>
    </row>
    <row r="54" spans="2:6" s="14" customFormat="1" x14ac:dyDescent="0.45">
      <c r="B54" s="55" t="s">
        <v>149</v>
      </c>
      <c r="C54" s="69" t="s">
        <v>87</v>
      </c>
      <c r="D54" s="111"/>
      <c r="E54" s="111"/>
      <c r="F54" s="111"/>
    </row>
    <row r="55" spans="2:6" s="14" customFormat="1" x14ac:dyDescent="0.45">
      <c r="B55" s="55" t="s">
        <v>150</v>
      </c>
      <c r="C55" s="69" t="s">
        <v>87</v>
      </c>
      <c r="D55" s="111"/>
      <c r="E55" s="111"/>
      <c r="F55" s="111"/>
    </row>
    <row r="56" spans="2:6" s="14" customFormat="1" x14ac:dyDescent="0.45">
      <c r="B56" s="55" t="s">
        <v>151</v>
      </c>
      <c r="C56" s="69" t="s">
        <v>87</v>
      </c>
      <c r="D56" s="111"/>
      <c r="E56" s="111"/>
      <c r="F56" s="111"/>
    </row>
    <row r="57" spans="2:6" s="14" customFormat="1" x14ac:dyDescent="0.45">
      <c r="B57" s="55" t="s">
        <v>152</v>
      </c>
      <c r="C57" s="69" t="s">
        <v>87</v>
      </c>
      <c r="D57" s="111"/>
      <c r="E57" s="111"/>
      <c r="F57" s="111"/>
    </row>
    <row r="58" spans="2:6" s="14" customFormat="1" x14ac:dyDescent="0.45">
      <c r="B58" s="55" t="s">
        <v>153</v>
      </c>
      <c r="C58" s="69" t="s">
        <v>87</v>
      </c>
      <c r="D58" s="111"/>
      <c r="E58" s="111"/>
      <c r="F58" s="111"/>
    </row>
    <row r="59" spans="2:6" s="14" customFormat="1" x14ac:dyDescent="0.45">
      <c r="B59" s="55" t="s">
        <v>154</v>
      </c>
      <c r="C59" s="69" t="s">
        <v>87</v>
      </c>
      <c r="D59" s="111"/>
      <c r="E59" s="111"/>
      <c r="F59" s="111"/>
    </row>
    <row r="60" spans="2:6" s="14" customFormat="1" x14ac:dyDescent="0.45">
      <c r="B60" s="55" t="s">
        <v>155</v>
      </c>
      <c r="C60" s="69" t="s">
        <v>87</v>
      </c>
      <c r="D60" s="111"/>
      <c r="E60" s="111"/>
      <c r="F60" s="111"/>
    </row>
    <row r="61" spans="2:6" s="14" customFormat="1" x14ac:dyDescent="0.45">
      <c r="B61" s="55" t="s">
        <v>156</v>
      </c>
      <c r="C61" s="69">
        <v>17.026595744680851</v>
      </c>
      <c r="D61" s="111"/>
      <c r="E61" s="111"/>
      <c r="F61" s="111"/>
    </row>
    <row r="62" spans="2:6" s="14" customFormat="1" x14ac:dyDescent="0.45">
      <c r="B62" s="55" t="s">
        <v>157</v>
      </c>
      <c r="C62" s="69" t="s">
        <v>87</v>
      </c>
      <c r="D62" s="111"/>
      <c r="E62" s="111"/>
      <c r="F62" s="111"/>
    </row>
    <row r="63" spans="2:6" s="14" customFormat="1" x14ac:dyDescent="0.45">
      <c r="B63" s="55" t="s">
        <v>158</v>
      </c>
      <c r="C63" s="69" t="s">
        <v>87</v>
      </c>
      <c r="D63" s="111"/>
      <c r="E63" s="111"/>
      <c r="F63" s="111"/>
    </row>
    <row r="64" spans="2:6" s="14" customFormat="1" x14ac:dyDescent="0.45">
      <c r="B64" s="55" t="s">
        <v>159</v>
      </c>
      <c r="C64" s="69">
        <v>48.445945945945944</v>
      </c>
      <c r="D64" s="111"/>
      <c r="E64" s="111"/>
      <c r="F64" s="111"/>
    </row>
    <row r="65" spans="2:6" s="14" customFormat="1" x14ac:dyDescent="0.45">
      <c r="B65" s="55" t="s">
        <v>160</v>
      </c>
      <c r="C65" s="69">
        <v>17.76923076923077</v>
      </c>
      <c r="D65" s="111"/>
      <c r="E65" s="111"/>
      <c r="F65" s="111"/>
    </row>
    <row r="66" spans="2:6" s="14" customFormat="1" x14ac:dyDescent="0.45">
      <c r="B66" s="55" t="s">
        <v>161</v>
      </c>
      <c r="C66" s="69">
        <v>42.49438202247191</v>
      </c>
      <c r="D66" s="111"/>
      <c r="E66" s="111"/>
      <c r="F66" s="111"/>
    </row>
    <row r="67" spans="2:6" s="14" customFormat="1" x14ac:dyDescent="0.45">
      <c r="B67" s="55" t="s">
        <v>162</v>
      </c>
      <c r="C67" s="69" t="s">
        <v>87</v>
      </c>
      <c r="D67" s="111"/>
      <c r="E67" s="111"/>
      <c r="F67" s="111"/>
    </row>
    <row r="68" spans="2:6" s="14" customFormat="1" x14ac:dyDescent="0.45">
      <c r="B68" s="55" t="s">
        <v>163</v>
      </c>
      <c r="C68" s="69" t="s">
        <v>87</v>
      </c>
      <c r="D68" s="111"/>
      <c r="E68" s="111"/>
      <c r="F68" s="111"/>
    </row>
    <row r="69" spans="2:6" s="14" customFormat="1" x14ac:dyDescent="0.45">
      <c r="B69" s="55" t="s">
        <v>164</v>
      </c>
      <c r="C69" s="69">
        <v>34.92</v>
      </c>
      <c r="D69" s="111"/>
      <c r="E69" s="111"/>
      <c r="F69" s="111"/>
    </row>
    <row r="70" spans="2:6" s="14" customFormat="1" x14ac:dyDescent="0.45">
      <c r="B70" s="55" t="s">
        <v>165</v>
      </c>
      <c r="C70" s="69">
        <v>17.359649122807017</v>
      </c>
      <c r="D70" s="111"/>
      <c r="E70" s="111"/>
      <c r="F70" s="111"/>
    </row>
    <row r="71" spans="2:6" s="14" customFormat="1" x14ac:dyDescent="0.45">
      <c r="B71" s="55" t="s">
        <v>166</v>
      </c>
      <c r="C71" s="69">
        <v>47.883211678832119</v>
      </c>
      <c r="D71" s="111"/>
      <c r="E71" s="111"/>
      <c r="F71" s="111"/>
    </row>
    <row r="72" spans="2:6" s="14" customFormat="1" x14ac:dyDescent="0.45">
      <c r="B72" s="55" t="s">
        <v>167</v>
      </c>
      <c r="C72" s="69" t="s">
        <v>87</v>
      </c>
      <c r="D72" s="111"/>
      <c r="E72" s="111"/>
      <c r="F72" s="111"/>
    </row>
    <row r="73" spans="2:6" s="14" customFormat="1" x14ac:dyDescent="0.45">
      <c r="B73" s="55" t="s">
        <v>168</v>
      </c>
      <c r="C73" s="69" t="s">
        <v>87</v>
      </c>
      <c r="D73" s="111"/>
      <c r="E73" s="111"/>
      <c r="F73" s="111"/>
    </row>
    <row r="74" spans="2:6" s="14" customFormat="1" x14ac:dyDescent="0.45">
      <c r="B74" s="55" t="s">
        <v>169</v>
      </c>
      <c r="C74" s="69" t="s">
        <v>87</v>
      </c>
      <c r="D74" s="111"/>
      <c r="E74" s="111"/>
      <c r="F74" s="111"/>
    </row>
    <row r="75" spans="2:6" s="14" customFormat="1" x14ac:dyDescent="0.45">
      <c r="B75" s="55" t="s">
        <v>170</v>
      </c>
      <c r="C75" s="69" t="s">
        <v>87</v>
      </c>
      <c r="D75" s="111"/>
      <c r="E75" s="111"/>
      <c r="F75" s="111"/>
    </row>
    <row r="76" spans="2:6" s="14" customFormat="1" x14ac:dyDescent="0.45">
      <c r="B76" s="55" t="s">
        <v>171</v>
      </c>
      <c r="C76" s="69">
        <v>48.81818181818182</v>
      </c>
      <c r="D76" s="111"/>
      <c r="E76" s="111"/>
      <c r="F76" s="111"/>
    </row>
    <row r="77" spans="2:6" s="14" customFormat="1" x14ac:dyDescent="0.45">
      <c r="B77" s="55" t="s">
        <v>172</v>
      </c>
      <c r="C77" s="69" t="s">
        <v>87</v>
      </c>
      <c r="D77" s="111"/>
      <c r="E77" s="111"/>
      <c r="F77" s="111"/>
    </row>
    <row r="78" spans="2:6" s="14" customFormat="1" x14ac:dyDescent="0.45">
      <c r="B78" s="55" t="s">
        <v>173</v>
      </c>
      <c r="C78" s="69" t="s">
        <v>87</v>
      </c>
      <c r="D78" s="111"/>
      <c r="E78" s="111"/>
      <c r="F78" s="111"/>
    </row>
    <row r="79" spans="2:6" s="14" customFormat="1" x14ac:dyDescent="0.45">
      <c r="B79" s="55" t="s">
        <v>174</v>
      </c>
      <c r="C79" s="69" t="s">
        <v>87</v>
      </c>
      <c r="D79" s="111"/>
      <c r="E79" s="111"/>
      <c r="F79" s="111"/>
    </row>
    <row r="80" spans="2:6" s="14" customFormat="1" x14ac:dyDescent="0.45">
      <c r="B80" s="55" t="s">
        <v>175</v>
      </c>
      <c r="C80" s="69" t="s">
        <v>87</v>
      </c>
      <c r="D80" s="111"/>
      <c r="E80" s="111"/>
      <c r="F80" s="111"/>
    </row>
    <row r="81" spans="2:10" s="14" customFormat="1" x14ac:dyDescent="0.45">
      <c r="B81" s="55" t="s">
        <v>176</v>
      </c>
      <c r="C81" s="69" t="s">
        <v>87</v>
      </c>
      <c r="D81" s="111"/>
      <c r="E81" s="111"/>
      <c r="F81" s="111"/>
    </row>
    <row r="82" spans="2:10" s="14" customFormat="1" x14ac:dyDescent="0.45">
      <c r="B82" s="55" t="s">
        <v>177</v>
      </c>
      <c r="C82" s="69" t="s">
        <v>87</v>
      </c>
      <c r="D82" s="111"/>
      <c r="E82" s="111"/>
      <c r="F82" s="111"/>
    </row>
    <row r="83" spans="2:10" s="14" customFormat="1" x14ac:dyDescent="0.45">
      <c r="B83" s="55" t="s">
        <v>178</v>
      </c>
      <c r="C83" s="69" t="s">
        <v>87</v>
      </c>
      <c r="D83" s="111"/>
      <c r="E83" s="111"/>
      <c r="F83" s="111"/>
    </row>
    <row r="84" spans="2:10" s="14" customFormat="1" x14ac:dyDescent="0.45">
      <c r="B84" s="55" t="s">
        <v>179</v>
      </c>
      <c r="C84" s="69">
        <v>14.281879194630873</v>
      </c>
      <c r="D84" s="111"/>
      <c r="E84" s="111"/>
      <c r="F84" s="111"/>
    </row>
    <row r="85" spans="2:10" s="14" customFormat="1" x14ac:dyDescent="0.45">
      <c r="B85" s="55" t="s">
        <v>180</v>
      </c>
      <c r="C85" s="69" t="s">
        <v>87</v>
      </c>
      <c r="D85" s="111"/>
      <c r="E85" s="111"/>
      <c r="F85" s="111"/>
    </row>
    <row r="86" spans="2:10" s="14" customFormat="1" x14ac:dyDescent="0.45">
      <c r="B86" s="55" t="s">
        <v>181</v>
      </c>
      <c r="C86" s="69" t="s">
        <v>87</v>
      </c>
      <c r="D86" s="111"/>
      <c r="E86" s="111"/>
      <c r="F86" s="111"/>
    </row>
    <row r="87" spans="2:10" s="99" customFormat="1" x14ac:dyDescent="0.45">
      <c r="B87" s="73"/>
      <c r="C87" s="73"/>
      <c r="D87" s="111"/>
      <c r="E87" s="14"/>
      <c r="F87" s="14"/>
      <c r="G87" s="14"/>
      <c r="H87" s="12"/>
      <c r="I87" s="12"/>
      <c r="J87" s="12"/>
    </row>
    <row r="88" spans="2:10" s="99" customFormat="1" x14ac:dyDescent="0.45">
      <c r="B88" s="73"/>
      <c r="C88" s="73"/>
      <c r="D88" s="111"/>
      <c r="E88" s="14"/>
      <c r="F88" s="14"/>
      <c r="G88" s="14"/>
      <c r="H88" s="12"/>
      <c r="I88" s="12"/>
      <c r="J88" s="12"/>
    </row>
    <row r="89" spans="2:10" s="99" customFormat="1" x14ac:dyDescent="0.45">
      <c r="B89" s="73"/>
      <c r="C89" s="73"/>
      <c r="D89" s="111"/>
      <c r="E89" s="14"/>
      <c r="F89" s="14"/>
      <c r="G89" s="14"/>
      <c r="H89" s="12"/>
      <c r="I89" s="12"/>
      <c r="J89" s="12"/>
    </row>
    <row r="90" spans="2:10" s="99" customFormat="1" x14ac:dyDescent="0.45">
      <c r="B90" s="242" t="s">
        <v>123</v>
      </c>
      <c r="C90" s="242"/>
      <c r="D90" s="111"/>
      <c r="E90" s="111"/>
      <c r="F90" s="111"/>
      <c r="G90" s="14"/>
      <c r="H90" s="12"/>
      <c r="I90" s="12"/>
      <c r="J90" s="12"/>
    </row>
    <row r="91" spans="2:10" s="98" customFormat="1" ht="133.5" customHeight="1" x14ac:dyDescent="0.45">
      <c r="B91" s="30" t="s">
        <v>37</v>
      </c>
      <c r="C91" s="104" t="s">
        <v>202</v>
      </c>
      <c r="D91" s="111"/>
      <c r="E91" s="111"/>
      <c r="F91" s="111"/>
      <c r="G91" s="14"/>
      <c r="H91" s="14"/>
      <c r="I91" s="14"/>
      <c r="J91" s="14" t="s">
        <v>1</v>
      </c>
    </row>
    <row r="92" spans="2:10" s="98" customFormat="1" x14ac:dyDescent="0.45">
      <c r="B92" s="53" t="s">
        <v>44</v>
      </c>
      <c r="C92" s="59">
        <v>8.695652173913043</v>
      </c>
      <c r="D92" s="111"/>
      <c r="E92" s="111"/>
      <c r="F92" s="111"/>
      <c r="G92" s="14"/>
      <c r="H92" s="14"/>
      <c r="I92" s="14"/>
      <c r="J92" s="14"/>
    </row>
    <row r="93" spans="2:10" s="98" customFormat="1" x14ac:dyDescent="0.45">
      <c r="B93" s="54" t="s">
        <v>124</v>
      </c>
      <c r="C93" s="60">
        <v>5.8666666666666671</v>
      </c>
      <c r="D93" s="111"/>
      <c r="E93" s="111"/>
      <c r="F93" s="111"/>
      <c r="G93" s="14"/>
      <c r="H93" s="14"/>
      <c r="I93" s="14"/>
      <c r="J93" s="14"/>
    </row>
    <row r="94" spans="2:10" s="98" customFormat="1" x14ac:dyDescent="0.45">
      <c r="B94" s="55" t="s">
        <v>38</v>
      </c>
      <c r="C94" s="69">
        <v>7.7333333333333334</v>
      </c>
      <c r="D94" s="111"/>
      <c r="E94" s="111"/>
      <c r="F94" s="111"/>
      <c r="G94" s="14"/>
      <c r="H94" s="14"/>
      <c r="I94" s="14"/>
      <c r="J94" s="14"/>
    </row>
    <row r="95" spans="2:10" s="98" customFormat="1" x14ac:dyDescent="0.45">
      <c r="B95" s="55" t="s">
        <v>125</v>
      </c>
      <c r="C95" s="105" t="s">
        <v>87</v>
      </c>
      <c r="D95" s="111"/>
      <c r="E95" s="111"/>
      <c r="F95" s="111"/>
      <c r="G95" s="14"/>
      <c r="H95" s="14"/>
      <c r="I95" s="14"/>
      <c r="J95" s="14"/>
    </row>
    <row r="96" spans="2:10" s="98" customFormat="1" x14ac:dyDescent="0.45">
      <c r="B96" s="55" t="s">
        <v>126</v>
      </c>
      <c r="C96" s="105" t="s">
        <v>87</v>
      </c>
      <c r="D96" s="111"/>
      <c r="E96" s="111"/>
      <c r="F96" s="111"/>
      <c r="G96" s="14"/>
      <c r="H96" s="14"/>
      <c r="I96" s="14"/>
      <c r="J96" s="14"/>
    </row>
    <row r="97" spans="2:7" s="98" customFormat="1" x14ac:dyDescent="0.45">
      <c r="B97" s="55" t="s">
        <v>127</v>
      </c>
      <c r="C97" s="105" t="s">
        <v>87</v>
      </c>
      <c r="D97" s="111"/>
      <c r="E97" s="111"/>
      <c r="F97" s="111"/>
      <c r="G97" s="14" t="s">
        <v>1</v>
      </c>
    </row>
    <row r="98" spans="2:7" s="98" customFormat="1" x14ac:dyDescent="0.45">
      <c r="B98" s="55" t="s">
        <v>128</v>
      </c>
      <c r="C98" s="105" t="s">
        <v>87</v>
      </c>
      <c r="D98" s="111"/>
      <c r="E98" s="111"/>
      <c r="F98" s="111"/>
      <c r="G98" s="14"/>
    </row>
    <row r="99" spans="2:7" s="98" customFormat="1" x14ac:dyDescent="0.45">
      <c r="B99" s="55" t="s">
        <v>129</v>
      </c>
      <c r="C99" s="105" t="s">
        <v>87</v>
      </c>
      <c r="D99" s="111"/>
      <c r="E99" s="111"/>
      <c r="F99" s="111"/>
      <c r="G99" s="14"/>
    </row>
    <row r="100" spans="2:7" s="98" customFormat="1" x14ac:dyDescent="0.45">
      <c r="B100" s="55" t="s">
        <v>130</v>
      </c>
      <c r="C100" s="105" t="s">
        <v>87</v>
      </c>
      <c r="D100" s="111"/>
      <c r="E100" s="111"/>
      <c r="F100" s="111"/>
      <c r="G100" s="14"/>
    </row>
    <row r="101" spans="2:7" s="98" customFormat="1" x14ac:dyDescent="0.45">
      <c r="B101" s="55" t="s">
        <v>131</v>
      </c>
      <c r="C101" s="105" t="s">
        <v>87</v>
      </c>
      <c r="D101" s="111"/>
      <c r="E101" s="111"/>
      <c r="F101" s="111"/>
      <c r="G101" s="14"/>
    </row>
    <row r="102" spans="2:7" s="98" customFormat="1" x14ac:dyDescent="0.45">
      <c r="B102" s="55" t="s">
        <v>132</v>
      </c>
      <c r="C102" s="105" t="s">
        <v>87</v>
      </c>
      <c r="D102" s="111"/>
      <c r="E102" s="111"/>
      <c r="F102" s="111"/>
      <c r="G102" s="14" t="s">
        <v>1</v>
      </c>
    </row>
    <row r="103" spans="2:7" s="98" customFormat="1" x14ac:dyDescent="0.45">
      <c r="B103" s="55" t="s">
        <v>133</v>
      </c>
      <c r="C103" s="105" t="s">
        <v>87</v>
      </c>
      <c r="D103" s="111"/>
      <c r="E103" s="111"/>
      <c r="F103" s="111"/>
      <c r="G103" s="14"/>
    </row>
    <row r="104" spans="2:7" s="98" customFormat="1" x14ac:dyDescent="0.45">
      <c r="B104" s="55" t="s">
        <v>134</v>
      </c>
      <c r="C104" s="105" t="s">
        <v>87</v>
      </c>
      <c r="D104" s="111"/>
      <c r="E104" s="111"/>
      <c r="F104" s="111"/>
      <c r="G104" s="14"/>
    </row>
    <row r="105" spans="2:7" s="98" customFormat="1" x14ac:dyDescent="0.45">
      <c r="B105" s="55" t="s">
        <v>135</v>
      </c>
      <c r="C105" s="105" t="s">
        <v>87</v>
      </c>
      <c r="D105" s="111"/>
      <c r="E105" s="111"/>
      <c r="F105" s="111"/>
      <c r="G105" s="14"/>
    </row>
    <row r="106" spans="2:7" s="98" customFormat="1" x14ac:dyDescent="0.45">
      <c r="B106" s="55" t="s">
        <v>136</v>
      </c>
      <c r="C106" s="105" t="s">
        <v>87</v>
      </c>
      <c r="D106" s="111"/>
      <c r="E106" s="111"/>
      <c r="F106" s="111"/>
      <c r="G106" s="14"/>
    </row>
    <row r="107" spans="2:7" s="98" customFormat="1" x14ac:dyDescent="0.45">
      <c r="B107" s="55" t="s">
        <v>137</v>
      </c>
      <c r="C107" s="105" t="s">
        <v>87</v>
      </c>
      <c r="D107" s="111"/>
      <c r="E107" s="111"/>
      <c r="F107" s="111"/>
      <c r="G107" s="14"/>
    </row>
    <row r="108" spans="2:7" s="98" customFormat="1" x14ac:dyDescent="0.45">
      <c r="B108" s="55" t="s">
        <v>138</v>
      </c>
      <c r="C108" s="105" t="s">
        <v>87</v>
      </c>
      <c r="D108" s="111"/>
      <c r="E108" s="111"/>
      <c r="F108" s="111"/>
      <c r="G108" s="14"/>
    </row>
    <row r="109" spans="2:7" s="98" customFormat="1" x14ac:dyDescent="0.45">
      <c r="B109" s="55" t="s">
        <v>139</v>
      </c>
      <c r="C109" s="105" t="s">
        <v>87</v>
      </c>
      <c r="D109" s="111"/>
      <c r="E109" s="111"/>
      <c r="F109" s="111"/>
      <c r="G109" s="14"/>
    </row>
    <row r="110" spans="2:7" s="98" customFormat="1" x14ac:dyDescent="0.45">
      <c r="B110" s="55" t="s">
        <v>140</v>
      </c>
      <c r="C110" s="105" t="s">
        <v>87</v>
      </c>
      <c r="D110" s="111"/>
      <c r="E110" s="111"/>
      <c r="F110" s="111"/>
      <c r="G110" s="14"/>
    </row>
    <row r="111" spans="2:7" s="98" customFormat="1" x14ac:dyDescent="0.45">
      <c r="B111" s="55" t="s">
        <v>141</v>
      </c>
      <c r="C111" s="105" t="s">
        <v>87</v>
      </c>
      <c r="D111" s="111"/>
      <c r="E111" s="111"/>
      <c r="F111" s="111"/>
      <c r="G111" s="14"/>
    </row>
    <row r="112" spans="2:7" s="98" customFormat="1" x14ac:dyDescent="0.45">
      <c r="B112" s="55" t="s">
        <v>142</v>
      </c>
      <c r="C112" s="105" t="s">
        <v>87</v>
      </c>
      <c r="D112" s="111"/>
      <c r="E112" s="111"/>
      <c r="F112" s="111"/>
      <c r="G112" s="14"/>
    </row>
    <row r="113" spans="2:6" s="98" customFormat="1" x14ac:dyDescent="0.45">
      <c r="B113" s="55" t="s">
        <v>143</v>
      </c>
      <c r="C113" s="105" t="s">
        <v>87</v>
      </c>
      <c r="D113" s="111"/>
      <c r="E113" s="111"/>
      <c r="F113" s="111"/>
    </row>
    <row r="114" spans="2:6" s="98" customFormat="1" x14ac:dyDescent="0.45">
      <c r="B114" s="55" t="s">
        <v>144</v>
      </c>
      <c r="C114" s="105" t="s">
        <v>87</v>
      </c>
      <c r="D114" s="111"/>
      <c r="E114" s="111"/>
      <c r="F114" s="111"/>
    </row>
    <row r="115" spans="2:6" s="98" customFormat="1" x14ac:dyDescent="0.45">
      <c r="B115" s="55" t="s">
        <v>145</v>
      </c>
      <c r="C115" s="105" t="s">
        <v>87</v>
      </c>
      <c r="D115" s="111"/>
      <c r="E115" s="111"/>
      <c r="F115" s="111"/>
    </row>
    <row r="116" spans="2:6" s="98" customFormat="1" x14ac:dyDescent="0.45">
      <c r="B116" s="55" t="s">
        <v>146</v>
      </c>
      <c r="C116" s="105" t="s">
        <v>87</v>
      </c>
      <c r="D116" s="111"/>
      <c r="E116" s="111"/>
      <c r="F116" s="111"/>
    </row>
    <row r="117" spans="2:6" s="98" customFormat="1" x14ac:dyDescent="0.45">
      <c r="B117" s="55" t="s">
        <v>147</v>
      </c>
      <c r="C117" s="105" t="s">
        <v>87</v>
      </c>
      <c r="D117" s="111"/>
      <c r="E117" s="111"/>
      <c r="F117" s="111"/>
    </row>
    <row r="118" spans="2:6" s="98" customFormat="1" x14ac:dyDescent="0.45">
      <c r="B118" s="55" t="s">
        <v>148</v>
      </c>
      <c r="C118" s="105" t="s">
        <v>87</v>
      </c>
      <c r="D118" s="111"/>
      <c r="E118" s="111"/>
      <c r="F118" s="111"/>
    </row>
    <row r="119" spans="2:6" s="98" customFormat="1" x14ac:dyDescent="0.45">
      <c r="B119" s="55" t="s">
        <v>149</v>
      </c>
      <c r="C119" s="105" t="s">
        <v>87</v>
      </c>
      <c r="D119" s="111"/>
      <c r="E119" s="111"/>
      <c r="F119" s="111"/>
    </row>
    <row r="120" spans="2:6" s="98" customFormat="1" x14ac:dyDescent="0.45">
      <c r="B120" s="55" t="s">
        <v>150</v>
      </c>
      <c r="C120" s="105" t="s">
        <v>87</v>
      </c>
      <c r="D120" s="111"/>
      <c r="E120" s="111"/>
      <c r="F120" s="111"/>
    </row>
    <row r="121" spans="2:6" s="98" customFormat="1" x14ac:dyDescent="0.45">
      <c r="B121" s="55" t="s">
        <v>151</v>
      </c>
      <c r="C121" s="105" t="s">
        <v>87</v>
      </c>
      <c r="D121" s="111"/>
      <c r="E121" s="111"/>
      <c r="F121" s="111"/>
    </row>
    <row r="122" spans="2:6" s="98" customFormat="1" x14ac:dyDescent="0.45">
      <c r="B122" s="55" t="s">
        <v>152</v>
      </c>
      <c r="C122" s="105" t="s">
        <v>87</v>
      </c>
      <c r="D122" s="111"/>
      <c r="E122" s="111"/>
      <c r="F122" s="111"/>
    </row>
    <row r="123" spans="2:6" s="98" customFormat="1" x14ac:dyDescent="0.45">
      <c r="B123" s="55" t="s">
        <v>153</v>
      </c>
      <c r="C123" s="105" t="s">
        <v>87</v>
      </c>
      <c r="D123" s="111"/>
      <c r="E123" s="111"/>
      <c r="F123" s="111"/>
    </row>
    <row r="124" spans="2:6" s="98" customFormat="1" x14ac:dyDescent="0.45">
      <c r="B124" s="55" t="s">
        <v>154</v>
      </c>
      <c r="C124" s="105" t="s">
        <v>87</v>
      </c>
      <c r="D124" s="111"/>
      <c r="E124" s="111"/>
      <c r="F124" s="111"/>
    </row>
    <row r="125" spans="2:6" s="98" customFormat="1" x14ac:dyDescent="0.45">
      <c r="B125" s="55" t="s">
        <v>155</v>
      </c>
      <c r="C125" s="105" t="s">
        <v>87</v>
      </c>
      <c r="D125" s="111"/>
      <c r="E125" s="111"/>
      <c r="F125" s="111"/>
    </row>
    <row r="126" spans="2:6" s="98" customFormat="1" x14ac:dyDescent="0.45">
      <c r="B126" s="55" t="s">
        <v>156</v>
      </c>
      <c r="C126" s="105">
        <v>4</v>
      </c>
      <c r="D126" s="111"/>
      <c r="E126" s="111"/>
      <c r="F126" s="111"/>
    </row>
    <row r="127" spans="2:6" s="98" customFormat="1" x14ac:dyDescent="0.45">
      <c r="B127" s="55" t="s">
        <v>157</v>
      </c>
      <c r="C127" s="105" t="s">
        <v>87</v>
      </c>
      <c r="D127" s="111"/>
      <c r="E127" s="111"/>
      <c r="F127" s="111"/>
    </row>
    <row r="128" spans="2:6" s="98" customFormat="1" x14ac:dyDescent="0.45">
      <c r="B128" s="55" t="s">
        <v>158</v>
      </c>
      <c r="C128" s="105" t="s">
        <v>87</v>
      </c>
      <c r="D128" s="111"/>
      <c r="E128" s="111"/>
      <c r="F128" s="111"/>
    </row>
    <row r="129" spans="2:6" s="98" customFormat="1" x14ac:dyDescent="0.45">
      <c r="B129" s="55" t="s">
        <v>159</v>
      </c>
      <c r="C129" s="105" t="s">
        <v>87</v>
      </c>
      <c r="D129" s="111"/>
      <c r="E129" s="111"/>
      <c r="F129" s="111"/>
    </row>
    <row r="130" spans="2:6" s="98" customFormat="1" x14ac:dyDescent="0.45">
      <c r="B130" s="55" t="s">
        <v>160</v>
      </c>
      <c r="C130" s="105" t="s">
        <v>87</v>
      </c>
      <c r="D130" s="111"/>
      <c r="E130" s="111"/>
      <c r="F130" s="111"/>
    </row>
    <row r="131" spans="2:6" s="98" customFormat="1" x14ac:dyDescent="0.45">
      <c r="B131" s="55" t="s">
        <v>161</v>
      </c>
      <c r="C131" s="105" t="s">
        <v>87</v>
      </c>
      <c r="D131" s="111"/>
      <c r="E131" s="111"/>
      <c r="F131" s="111"/>
    </row>
    <row r="132" spans="2:6" s="98" customFormat="1" x14ac:dyDescent="0.45">
      <c r="B132" s="55" t="s">
        <v>162</v>
      </c>
      <c r="C132" s="105" t="s">
        <v>87</v>
      </c>
      <c r="D132" s="111"/>
      <c r="E132" s="111"/>
      <c r="F132" s="111"/>
    </row>
    <row r="133" spans="2:6" s="98" customFormat="1" x14ac:dyDescent="0.45">
      <c r="B133" s="55" t="s">
        <v>163</v>
      </c>
      <c r="C133" s="105" t="s">
        <v>87</v>
      </c>
      <c r="D133" s="111"/>
      <c r="E133" s="111"/>
      <c r="F133" s="111"/>
    </row>
    <row r="134" spans="2:6" s="98" customFormat="1" x14ac:dyDescent="0.45">
      <c r="B134" s="55" t="s">
        <v>164</v>
      </c>
      <c r="C134" s="105" t="s">
        <v>87</v>
      </c>
      <c r="D134" s="111"/>
      <c r="E134" s="111"/>
      <c r="F134" s="111"/>
    </row>
    <row r="135" spans="2:6" s="98" customFormat="1" x14ac:dyDescent="0.45">
      <c r="B135" s="55" t="s">
        <v>165</v>
      </c>
      <c r="C135" s="105" t="s">
        <v>87</v>
      </c>
      <c r="D135" s="111"/>
      <c r="E135" s="111"/>
      <c r="F135" s="111"/>
    </row>
    <row r="136" spans="2:6" s="98" customFormat="1" x14ac:dyDescent="0.45">
      <c r="B136" s="55" t="s">
        <v>166</v>
      </c>
      <c r="C136" s="105" t="s">
        <v>87</v>
      </c>
      <c r="D136" s="111"/>
      <c r="E136" s="111"/>
      <c r="F136" s="111"/>
    </row>
    <row r="137" spans="2:6" s="98" customFormat="1" x14ac:dyDescent="0.45">
      <c r="B137" s="55" t="s">
        <v>167</v>
      </c>
      <c r="C137" s="105" t="s">
        <v>87</v>
      </c>
      <c r="D137" s="111"/>
      <c r="E137" s="111"/>
      <c r="F137" s="111"/>
    </row>
    <row r="138" spans="2:6" s="98" customFormat="1" x14ac:dyDescent="0.45">
      <c r="B138" s="55" t="s">
        <v>168</v>
      </c>
      <c r="C138" s="105" t="s">
        <v>87</v>
      </c>
      <c r="D138" s="111"/>
      <c r="E138" s="111"/>
      <c r="F138" s="111"/>
    </row>
    <row r="139" spans="2:6" s="98" customFormat="1" x14ac:dyDescent="0.45">
      <c r="B139" s="55" t="s">
        <v>169</v>
      </c>
      <c r="C139" s="105" t="s">
        <v>87</v>
      </c>
      <c r="D139" s="111"/>
      <c r="E139" s="111"/>
      <c r="F139" s="111"/>
    </row>
    <row r="140" spans="2:6" s="98" customFormat="1" x14ac:dyDescent="0.45">
      <c r="B140" s="55" t="s">
        <v>170</v>
      </c>
      <c r="C140" s="105" t="s">
        <v>87</v>
      </c>
      <c r="D140" s="111"/>
      <c r="E140" s="111"/>
      <c r="F140" s="111"/>
    </row>
    <row r="141" spans="2:6" s="98" customFormat="1" x14ac:dyDescent="0.45">
      <c r="B141" s="55" t="s">
        <v>171</v>
      </c>
      <c r="C141" s="105" t="s">
        <v>87</v>
      </c>
      <c r="D141" s="111"/>
      <c r="E141" s="111"/>
      <c r="F141" s="111"/>
    </row>
    <row r="142" spans="2:6" s="98" customFormat="1" x14ac:dyDescent="0.45">
      <c r="B142" s="55" t="s">
        <v>172</v>
      </c>
      <c r="C142" s="105" t="s">
        <v>87</v>
      </c>
      <c r="D142" s="111"/>
      <c r="E142" s="111"/>
      <c r="F142" s="111"/>
    </row>
    <row r="143" spans="2:6" s="98" customFormat="1" x14ac:dyDescent="0.45">
      <c r="B143" s="55" t="s">
        <v>173</v>
      </c>
      <c r="C143" s="105" t="s">
        <v>87</v>
      </c>
      <c r="D143" s="111"/>
      <c r="E143" s="111"/>
      <c r="F143" s="111"/>
    </row>
    <row r="144" spans="2:6" s="98" customFormat="1" x14ac:dyDescent="0.45">
      <c r="B144" s="55" t="s">
        <v>174</v>
      </c>
      <c r="C144" s="105" t="s">
        <v>87</v>
      </c>
      <c r="D144" s="111"/>
      <c r="E144" s="111"/>
      <c r="F144" s="111"/>
    </row>
    <row r="145" spans="2:21" s="98" customFormat="1" x14ac:dyDescent="0.45">
      <c r="B145" s="55" t="s">
        <v>175</v>
      </c>
      <c r="C145" s="105" t="s">
        <v>87</v>
      </c>
      <c r="D145" s="111"/>
      <c r="E145" s="111"/>
      <c r="F145" s="111"/>
      <c r="G145" s="14"/>
      <c r="H145" s="14"/>
      <c r="I145" s="14"/>
      <c r="J145" s="14"/>
      <c r="K145" s="14"/>
      <c r="L145" s="14"/>
    </row>
    <row r="146" spans="2:21" s="98" customFormat="1" x14ac:dyDescent="0.45">
      <c r="B146" s="55" t="s">
        <v>176</v>
      </c>
      <c r="C146" s="105" t="s">
        <v>87</v>
      </c>
      <c r="D146" s="111"/>
      <c r="E146" s="111"/>
      <c r="F146" s="111"/>
      <c r="G146" s="14"/>
      <c r="H146" s="14"/>
      <c r="I146" s="14"/>
      <c r="J146" s="14"/>
      <c r="K146" s="14"/>
      <c r="L146" s="14"/>
    </row>
    <row r="147" spans="2:21" s="98" customFormat="1" x14ac:dyDescent="0.45">
      <c r="B147" s="55" t="s">
        <v>177</v>
      </c>
      <c r="C147" s="105" t="s">
        <v>87</v>
      </c>
      <c r="D147" s="111"/>
      <c r="E147" s="111"/>
      <c r="F147" s="111"/>
      <c r="G147" s="14"/>
      <c r="H147" s="14"/>
      <c r="I147" s="14"/>
      <c r="J147" s="14"/>
      <c r="K147" s="14"/>
      <c r="L147" s="14"/>
    </row>
    <row r="148" spans="2:21" s="98" customFormat="1" x14ac:dyDescent="0.45">
      <c r="B148" s="55" t="s">
        <v>178</v>
      </c>
      <c r="C148" s="105" t="s">
        <v>87</v>
      </c>
      <c r="D148" s="111"/>
      <c r="E148" s="111"/>
      <c r="F148" s="111"/>
      <c r="G148" s="14"/>
      <c r="H148" s="14"/>
      <c r="I148" s="14"/>
      <c r="J148" s="14"/>
      <c r="K148" s="14"/>
      <c r="L148" s="14"/>
    </row>
    <row r="149" spans="2:21" s="98" customFormat="1" x14ac:dyDescent="0.45">
      <c r="B149" s="55" t="s">
        <v>179</v>
      </c>
      <c r="C149" s="105" t="s">
        <v>87</v>
      </c>
      <c r="D149" s="111"/>
      <c r="E149" s="111"/>
      <c r="F149" s="111"/>
      <c r="G149" s="14"/>
      <c r="H149" s="14"/>
      <c r="I149" s="14"/>
      <c r="J149" s="14"/>
      <c r="K149" s="14"/>
      <c r="L149" s="14"/>
    </row>
    <row r="150" spans="2:21" s="98" customFormat="1" x14ac:dyDescent="0.45">
      <c r="B150" s="55" t="s">
        <v>180</v>
      </c>
      <c r="C150" s="105" t="s">
        <v>87</v>
      </c>
      <c r="D150" s="111"/>
      <c r="E150" s="111"/>
      <c r="F150" s="111"/>
      <c r="G150" s="14"/>
      <c r="H150" s="14"/>
      <c r="I150" s="14"/>
      <c r="J150" s="14"/>
      <c r="K150" s="14"/>
      <c r="L150" s="14"/>
    </row>
    <row r="151" spans="2:21" s="98" customFormat="1" x14ac:dyDescent="0.45">
      <c r="B151" s="55" t="s">
        <v>181</v>
      </c>
      <c r="C151" s="105" t="s">
        <v>87</v>
      </c>
      <c r="D151" s="111"/>
      <c r="E151" s="111"/>
      <c r="F151" s="111"/>
      <c r="G151" s="14"/>
      <c r="H151" s="14"/>
      <c r="I151" s="14"/>
      <c r="J151" s="14"/>
      <c r="K151" s="14"/>
      <c r="L151" s="14"/>
    </row>
    <row r="152" spans="2:21" s="14" customFormat="1" x14ac:dyDescent="0.45">
      <c r="B152" s="173"/>
      <c r="C152" s="173"/>
      <c r="D152" s="125"/>
      <c r="E152" s="125"/>
      <c r="F152" s="125"/>
      <c r="G152" s="125"/>
      <c r="H152" s="125"/>
      <c r="I152" s="125"/>
      <c r="J152" s="125"/>
      <c r="K152" s="125"/>
      <c r="L152" s="125"/>
      <c r="M152" s="125"/>
      <c r="N152" s="125"/>
      <c r="O152" s="125"/>
      <c r="P152" s="125"/>
      <c r="Q152" s="125"/>
      <c r="R152" s="125"/>
      <c r="S152" s="125"/>
      <c r="T152" s="125"/>
      <c r="U152" s="125"/>
    </row>
    <row r="153" spans="2:21" s="42" customFormat="1" ht="25" x14ac:dyDescent="0.35">
      <c r="B153" s="236"/>
      <c r="C153" s="236"/>
      <c r="D153" s="236"/>
      <c r="E153" s="236"/>
      <c r="F153" s="236"/>
      <c r="G153" s="236"/>
      <c r="H153" s="236"/>
      <c r="I153" s="236"/>
      <c r="J153" s="236"/>
      <c r="K153" s="236"/>
      <c r="L153" s="236"/>
      <c r="M153" s="141"/>
      <c r="N153" s="141"/>
      <c r="O153" s="141"/>
      <c r="P153" s="141"/>
      <c r="Q153" s="141"/>
      <c r="R153" s="141"/>
      <c r="S153" s="141"/>
      <c r="T153" s="141"/>
      <c r="U153" s="141"/>
    </row>
    <row r="154" spans="2:21" s="14" customFormat="1" x14ac:dyDescent="0.45">
      <c r="B154" s="173"/>
      <c r="C154" s="173"/>
      <c r="D154" s="125"/>
      <c r="E154" s="125"/>
      <c r="F154" s="125"/>
      <c r="G154" s="125"/>
      <c r="H154" s="125"/>
      <c r="I154" s="125"/>
      <c r="J154" s="125"/>
      <c r="K154" s="125"/>
      <c r="L154" s="125"/>
      <c r="M154" s="125"/>
      <c r="N154" s="125"/>
      <c r="O154" s="125"/>
      <c r="P154" s="125"/>
      <c r="Q154" s="125"/>
      <c r="R154" s="125"/>
      <c r="S154" s="125"/>
      <c r="T154" s="125"/>
      <c r="U154" s="125"/>
    </row>
    <row r="155" spans="2:21" s="14" customFormat="1" x14ac:dyDescent="0.45">
      <c r="B155" s="246" t="s">
        <v>186</v>
      </c>
      <c r="C155" s="247"/>
    </row>
    <row r="156" spans="2:21" s="14" customFormat="1" ht="179.25" customHeight="1" x14ac:dyDescent="0.45">
      <c r="B156" s="70" t="s">
        <v>37</v>
      </c>
      <c r="C156" s="71" t="s">
        <v>63</v>
      </c>
    </row>
    <row r="157" spans="2:21" s="14" customFormat="1" x14ac:dyDescent="0.45">
      <c r="B157" s="64" t="s">
        <v>44</v>
      </c>
      <c r="C157" s="65">
        <v>22.826682056401296</v>
      </c>
    </row>
    <row r="158" spans="2:21" s="14" customFormat="1" x14ac:dyDescent="0.45">
      <c r="B158" s="66" t="s">
        <v>124</v>
      </c>
      <c r="C158" s="67">
        <v>22.739390828199866</v>
      </c>
    </row>
    <row r="159" spans="2:21" s="14" customFormat="1" x14ac:dyDescent="0.45">
      <c r="B159" s="55" t="s">
        <v>38</v>
      </c>
      <c r="C159" s="69">
        <v>14.186691312384474</v>
      </c>
    </row>
    <row r="160" spans="2:21" s="14" customFormat="1" x14ac:dyDescent="0.45">
      <c r="B160" s="55" t="s">
        <v>125</v>
      </c>
      <c r="C160" s="69" t="s">
        <v>87</v>
      </c>
    </row>
    <row r="161" spans="2:3" s="14" customFormat="1" x14ac:dyDescent="0.45">
      <c r="B161" s="55" t="s">
        <v>126</v>
      </c>
      <c r="C161" s="69" t="s">
        <v>87</v>
      </c>
    </row>
    <row r="162" spans="2:3" s="14" customFormat="1" x14ac:dyDescent="0.45">
      <c r="B162" s="55" t="s">
        <v>127</v>
      </c>
      <c r="C162" s="69">
        <v>32.92</v>
      </c>
    </row>
    <row r="163" spans="2:3" s="14" customFormat="1" x14ac:dyDescent="0.45">
      <c r="B163" s="55" t="s">
        <v>128</v>
      </c>
      <c r="C163" s="69" t="s">
        <v>87</v>
      </c>
    </row>
    <row r="164" spans="2:3" s="14" customFormat="1" x14ac:dyDescent="0.45">
      <c r="B164" s="55" t="s">
        <v>129</v>
      </c>
      <c r="C164" s="69" t="s">
        <v>87</v>
      </c>
    </row>
    <row r="165" spans="2:3" s="14" customFormat="1" x14ac:dyDescent="0.45">
      <c r="B165" s="55" t="s">
        <v>130</v>
      </c>
      <c r="C165" s="69">
        <v>15.005376344086022</v>
      </c>
    </row>
    <row r="166" spans="2:3" s="14" customFormat="1" x14ac:dyDescent="0.45">
      <c r="B166" s="55" t="s">
        <v>131</v>
      </c>
      <c r="C166" s="69" t="s">
        <v>87</v>
      </c>
    </row>
    <row r="167" spans="2:3" s="14" customFormat="1" x14ac:dyDescent="0.45">
      <c r="B167" s="55" t="s">
        <v>132</v>
      </c>
      <c r="C167" s="69" t="s">
        <v>87</v>
      </c>
    </row>
    <row r="168" spans="2:3" s="14" customFormat="1" x14ac:dyDescent="0.45">
      <c r="B168" s="55" t="s">
        <v>133</v>
      </c>
      <c r="C168" s="69">
        <v>21.220125786163521</v>
      </c>
    </row>
    <row r="169" spans="2:3" s="14" customFormat="1" x14ac:dyDescent="0.45">
      <c r="B169" s="55" t="s">
        <v>134</v>
      </c>
      <c r="C169" s="69" t="s">
        <v>87</v>
      </c>
    </row>
    <row r="170" spans="2:3" s="14" customFormat="1" x14ac:dyDescent="0.45">
      <c r="B170" s="55" t="s">
        <v>135</v>
      </c>
      <c r="C170" s="69" t="s">
        <v>87</v>
      </c>
    </row>
    <row r="171" spans="2:3" s="14" customFormat="1" x14ac:dyDescent="0.45">
      <c r="B171" s="55" t="s">
        <v>136</v>
      </c>
      <c r="C171" s="69">
        <v>25.567745098039214</v>
      </c>
    </row>
    <row r="172" spans="2:3" s="14" customFormat="1" x14ac:dyDescent="0.45">
      <c r="B172" s="55" t="s">
        <v>137</v>
      </c>
      <c r="C172" s="69" t="s">
        <v>87</v>
      </c>
    </row>
    <row r="173" spans="2:3" s="14" customFormat="1" x14ac:dyDescent="0.45">
      <c r="B173" s="55" t="s">
        <v>138</v>
      </c>
      <c r="C173" s="69">
        <v>12.915492957746478</v>
      </c>
    </row>
    <row r="174" spans="2:3" s="14" customFormat="1" x14ac:dyDescent="0.45">
      <c r="B174" s="55" t="s">
        <v>139</v>
      </c>
      <c r="C174" s="69" t="s">
        <v>87</v>
      </c>
    </row>
    <row r="175" spans="2:3" s="14" customFormat="1" x14ac:dyDescent="0.45">
      <c r="B175" s="55" t="s">
        <v>140</v>
      </c>
      <c r="C175" s="69" t="s">
        <v>87</v>
      </c>
    </row>
    <row r="176" spans="2:3" s="14" customFormat="1" x14ac:dyDescent="0.45">
      <c r="B176" s="55" t="s">
        <v>141</v>
      </c>
      <c r="C176" s="69" t="s">
        <v>87</v>
      </c>
    </row>
    <row r="177" spans="2:3" s="14" customFormat="1" x14ac:dyDescent="0.45">
      <c r="B177" s="55" t="s">
        <v>142</v>
      </c>
      <c r="C177" s="69">
        <v>29.251231527093594</v>
      </c>
    </row>
    <row r="178" spans="2:3" s="14" customFormat="1" x14ac:dyDescent="0.45">
      <c r="B178" s="55" t="s">
        <v>143</v>
      </c>
      <c r="C178" s="69" t="s">
        <v>87</v>
      </c>
    </row>
    <row r="179" spans="2:3" s="14" customFormat="1" x14ac:dyDescent="0.45">
      <c r="B179" s="55" t="s">
        <v>144</v>
      </c>
      <c r="C179" s="69">
        <v>20.901960784313726</v>
      </c>
    </row>
    <row r="180" spans="2:3" s="14" customFormat="1" x14ac:dyDescent="0.45">
      <c r="B180" s="55" t="s">
        <v>145</v>
      </c>
      <c r="C180" s="69" t="s">
        <v>87</v>
      </c>
    </row>
    <row r="181" spans="2:3" s="14" customFormat="1" x14ac:dyDescent="0.45">
      <c r="B181" s="55" t="s">
        <v>146</v>
      </c>
      <c r="C181" s="69">
        <v>46.92</v>
      </c>
    </row>
    <row r="182" spans="2:3" s="14" customFormat="1" x14ac:dyDescent="0.45">
      <c r="B182" s="55" t="s">
        <v>147</v>
      </c>
      <c r="C182" s="69">
        <v>33.6</v>
      </c>
    </row>
    <row r="183" spans="2:3" s="14" customFormat="1" x14ac:dyDescent="0.45">
      <c r="B183" s="55" t="s">
        <v>148</v>
      </c>
      <c r="C183" s="69" t="s">
        <v>87</v>
      </c>
    </row>
    <row r="184" spans="2:3" s="14" customFormat="1" x14ac:dyDescent="0.45">
      <c r="B184" s="55" t="s">
        <v>149</v>
      </c>
      <c r="C184" s="69" t="s">
        <v>87</v>
      </c>
    </row>
    <row r="185" spans="2:3" s="14" customFormat="1" x14ac:dyDescent="0.45">
      <c r="B185" s="55" t="s">
        <v>150</v>
      </c>
      <c r="C185" s="69">
        <v>41.006944444444443</v>
      </c>
    </row>
    <row r="186" spans="2:3" s="14" customFormat="1" x14ac:dyDescent="0.45">
      <c r="B186" s="55" t="s">
        <v>151</v>
      </c>
      <c r="C186" s="69">
        <v>22.166666666666668</v>
      </c>
    </row>
    <row r="187" spans="2:3" s="14" customFormat="1" x14ac:dyDescent="0.45">
      <c r="B187" s="55" t="s">
        <v>152</v>
      </c>
      <c r="C187" s="69" t="s">
        <v>87</v>
      </c>
    </row>
    <row r="188" spans="2:3" s="14" customFormat="1" x14ac:dyDescent="0.45">
      <c r="B188" s="55" t="s">
        <v>153</v>
      </c>
      <c r="C188" s="69">
        <v>23.587336244541486</v>
      </c>
    </row>
    <row r="189" spans="2:3" s="14" customFormat="1" x14ac:dyDescent="0.45">
      <c r="B189" s="55" t="s">
        <v>154</v>
      </c>
      <c r="C189" s="69">
        <v>19.263157894736842</v>
      </c>
    </row>
    <row r="190" spans="2:3" s="14" customFormat="1" x14ac:dyDescent="0.45">
      <c r="B190" s="55" t="s">
        <v>155</v>
      </c>
      <c r="C190" s="69" t="s">
        <v>87</v>
      </c>
    </row>
    <row r="191" spans="2:3" s="14" customFormat="1" x14ac:dyDescent="0.45">
      <c r="B191" s="55" t="s">
        <v>156</v>
      </c>
      <c r="C191" s="69">
        <v>16.020725388601036</v>
      </c>
    </row>
    <row r="192" spans="2:3" s="14" customFormat="1" x14ac:dyDescent="0.45">
      <c r="B192" s="55" t="s">
        <v>157</v>
      </c>
      <c r="C192" s="69">
        <v>23.312114989733061</v>
      </c>
    </row>
    <row r="193" spans="2:3" s="14" customFormat="1" x14ac:dyDescent="0.45">
      <c r="B193" s="55" t="s">
        <v>158</v>
      </c>
      <c r="C193" s="69" t="s">
        <v>87</v>
      </c>
    </row>
    <row r="194" spans="2:3" s="14" customFormat="1" x14ac:dyDescent="0.45">
      <c r="B194" s="34" t="s">
        <v>159</v>
      </c>
      <c r="C194" s="69">
        <v>44.140845070422536</v>
      </c>
    </row>
    <row r="195" spans="2:3" s="14" customFormat="1" x14ac:dyDescent="0.45">
      <c r="B195" s="55" t="s">
        <v>160</v>
      </c>
      <c r="C195" s="69">
        <v>15.397025060630558</v>
      </c>
    </row>
    <row r="196" spans="2:3" s="14" customFormat="1" x14ac:dyDescent="0.45">
      <c r="B196" s="55" t="s">
        <v>161</v>
      </c>
      <c r="C196" s="69">
        <v>20.853242320819113</v>
      </c>
    </row>
    <row r="197" spans="2:3" s="14" customFormat="1" x14ac:dyDescent="0.45">
      <c r="B197" s="55" t="s">
        <v>162</v>
      </c>
      <c r="C197" s="69">
        <v>33.878504672897193</v>
      </c>
    </row>
    <row r="198" spans="2:3" s="14" customFormat="1" x14ac:dyDescent="0.45">
      <c r="B198" s="55" t="s">
        <v>163</v>
      </c>
      <c r="C198" s="69" t="s">
        <v>87</v>
      </c>
    </row>
    <row r="199" spans="2:3" s="14" customFormat="1" x14ac:dyDescent="0.45">
      <c r="B199" s="55" t="s">
        <v>164</v>
      </c>
      <c r="C199" s="69">
        <v>29.051546391752577</v>
      </c>
    </row>
    <row r="200" spans="2:3" s="14" customFormat="1" x14ac:dyDescent="0.45">
      <c r="B200" s="55" t="s">
        <v>165</v>
      </c>
      <c r="C200" s="69">
        <v>32.278301886792455</v>
      </c>
    </row>
    <row r="201" spans="2:3" s="14" customFormat="1" x14ac:dyDescent="0.45">
      <c r="B201" s="55" t="s">
        <v>166</v>
      </c>
      <c r="C201" s="69">
        <v>17.391509433962263</v>
      </c>
    </row>
    <row r="202" spans="2:3" s="14" customFormat="1" x14ac:dyDescent="0.45">
      <c r="B202" s="55" t="s">
        <v>167</v>
      </c>
      <c r="C202" s="69">
        <v>17.899999999999999</v>
      </c>
    </row>
    <row r="203" spans="2:3" s="14" customFormat="1" x14ac:dyDescent="0.45">
      <c r="B203" s="55" t="s">
        <v>168</v>
      </c>
      <c r="C203" s="69">
        <v>29.2183908045977</v>
      </c>
    </row>
    <row r="204" spans="2:3" s="14" customFormat="1" x14ac:dyDescent="0.45">
      <c r="B204" s="55" t="s">
        <v>169</v>
      </c>
      <c r="C204" s="69" t="s">
        <v>87</v>
      </c>
    </row>
    <row r="205" spans="2:3" s="14" customFormat="1" x14ac:dyDescent="0.45">
      <c r="B205" s="55" t="s">
        <v>170</v>
      </c>
      <c r="C205" s="69" t="s">
        <v>87</v>
      </c>
    </row>
    <row r="206" spans="2:3" s="14" customFormat="1" x14ac:dyDescent="0.45">
      <c r="B206" s="55" t="s">
        <v>171</v>
      </c>
      <c r="C206" s="69">
        <v>18.062893081761008</v>
      </c>
    </row>
    <row r="207" spans="2:3" s="14" customFormat="1" x14ac:dyDescent="0.45">
      <c r="B207" s="55" t="s">
        <v>172</v>
      </c>
      <c r="C207" s="69">
        <v>29.704142011834321</v>
      </c>
    </row>
    <row r="208" spans="2:3" s="14" customFormat="1" x14ac:dyDescent="0.45">
      <c r="B208" s="55" t="s">
        <v>173</v>
      </c>
      <c r="C208" s="69">
        <v>28.535714285714285</v>
      </c>
    </row>
    <row r="209" spans="2:21" s="14" customFormat="1" x14ac:dyDescent="0.45">
      <c r="B209" s="55" t="s">
        <v>174</v>
      </c>
      <c r="C209" s="69" t="s">
        <v>87</v>
      </c>
    </row>
    <row r="210" spans="2:21" s="14" customFormat="1" x14ac:dyDescent="0.45">
      <c r="B210" s="55" t="s">
        <v>175</v>
      </c>
      <c r="C210" s="69" t="s">
        <v>87</v>
      </c>
    </row>
    <row r="211" spans="2:21" s="14" customFormat="1" x14ac:dyDescent="0.45">
      <c r="B211" s="55" t="s">
        <v>176</v>
      </c>
      <c r="C211" s="69" t="s">
        <v>87</v>
      </c>
    </row>
    <row r="212" spans="2:21" s="14" customFormat="1" x14ac:dyDescent="0.45">
      <c r="B212" s="55" t="s">
        <v>177</v>
      </c>
      <c r="C212" s="69" t="s">
        <v>87</v>
      </c>
    </row>
    <row r="213" spans="2:21" s="14" customFormat="1" x14ac:dyDescent="0.45">
      <c r="B213" s="55" t="s">
        <v>178</v>
      </c>
      <c r="C213" s="69" t="s">
        <v>87</v>
      </c>
    </row>
    <row r="214" spans="2:21" s="14" customFormat="1" x14ac:dyDescent="0.45">
      <c r="B214" s="55" t="s">
        <v>179</v>
      </c>
      <c r="C214" s="69">
        <v>21.646643109540637</v>
      </c>
    </row>
    <row r="215" spans="2:21" s="14" customFormat="1" x14ac:dyDescent="0.45">
      <c r="B215" s="55" t="s">
        <v>180</v>
      </c>
      <c r="C215" s="69">
        <v>14.558441558441558</v>
      </c>
    </row>
    <row r="216" spans="2:21" s="14" customFormat="1" x14ac:dyDescent="0.45">
      <c r="B216" s="55" t="s">
        <v>181</v>
      </c>
      <c r="C216" s="69" t="s">
        <v>87</v>
      </c>
    </row>
    <row r="217" spans="2:21" s="14" customFormat="1" x14ac:dyDescent="0.45">
      <c r="B217" s="173"/>
      <c r="C217" s="173"/>
      <c r="D217" s="125"/>
      <c r="E217" s="125"/>
      <c r="F217" s="125"/>
      <c r="G217" s="125"/>
      <c r="H217" s="125"/>
      <c r="I217" s="125"/>
      <c r="J217" s="125"/>
      <c r="K217" s="125"/>
      <c r="L217" s="125"/>
      <c r="M217" s="125"/>
      <c r="N217" s="125"/>
      <c r="O217" s="125"/>
      <c r="P217" s="125"/>
      <c r="Q217" s="125"/>
      <c r="R217" s="125"/>
      <c r="S217" s="125"/>
      <c r="T217" s="125"/>
      <c r="U217" s="125"/>
    </row>
    <row r="218" spans="2:21" s="14" customFormat="1" x14ac:dyDescent="0.45">
      <c r="B218" s="173"/>
      <c r="C218" s="173"/>
      <c r="D218" s="125"/>
      <c r="E218" s="125"/>
      <c r="F218" s="125"/>
      <c r="G218" s="125"/>
      <c r="H218" s="125"/>
      <c r="I218" s="125"/>
      <c r="J218" s="125"/>
      <c r="K218" s="125"/>
      <c r="L218" s="125"/>
      <c r="M218" s="125"/>
      <c r="N218" s="125"/>
      <c r="O218" s="125"/>
      <c r="P218" s="125"/>
      <c r="Q218" s="125"/>
      <c r="R218" s="125"/>
      <c r="S218" s="125"/>
      <c r="T218" s="125"/>
      <c r="U218" s="125"/>
    </row>
    <row r="219" spans="2:21" s="98" customFormat="1" x14ac:dyDescent="0.45">
      <c r="B219" s="173"/>
      <c r="C219" s="173"/>
      <c r="D219" s="125"/>
      <c r="E219" s="125"/>
      <c r="F219" s="125"/>
      <c r="G219" s="125"/>
      <c r="H219" s="125"/>
      <c r="I219" s="125"/>
      <c r="J219" s="125"/>
      <c r="K219" s="125"/>
      <c r="L219" s="125"/>
      <c r="M219" s="184"/>
      <c r="N219" s="184"/>
      <c r="O219" s="184"/>
      <c r="P219" s="184"/>
      <c r="Q219" s="184"/>
      <c r="R219" s="184"/>
      <c r="S219" s="184"/>
      <c r="T219" s="184"/>
      <c r="U219" s="184"/>
    </row>
    <row r="220" spans="2:21" s="100" customFormat="1" ht="25" x14ac:dyDescent="0.35">
      <c r="B220" s="236"/>
      <c r="C220" s="236"/>
      <c r="D220" s="236"/>
      <c r="E220" s="236"/>
      <c r="F220" s="236"/>
      <c r="G220" s="236"/>
      <c r="H220" s="236"/>
      <c r="I220" s="236"/>
      <c r="J220" s="236"/>
      <c r="K220" s="236"/>
      <c r="L220" s="236"/>
      <c r="M220" s="185"/>
      <c r="N220" s="185"/>
      <c r="O220" s="185"/>
      <c r="P220" s="185"/>
      <c r="Q220" s="185"/>
      <c r="R220" s="185"/>
      <c r="S220" s="185"/>
      <c r="T220" s="185"/>
      <c r="U220" s="185"/>
    </row>
    <row r="221" spans="2:21" s="98" customFormat="1" x14ac:dyDescent="0.45">
      <c r="B221" s="173"/>
      <c r="C221" s="173"/>
      <c r="D221" s="125"/>
      <c r="E221" s="125"/>
      <c r="F221" s="125"/>
      <c r="G221" s="125"/>
      <c r="H221" s="125"/>
      <c r="I221" s="125"/>
      <c r="J221" s="125"/>
      <c r="K221" s="125"/>
      <c r="L221" s="125"/>
      <c r="M221" s="184"/>
      <c r="N221" s="184"/>
      <c r="O221" s="184"/>
      <c r="P221" s="184"/>
      <c r="Q221" s="184"/>
      <c r="R221" s="184"/>
      <c r="S221" s="184"/>
      <c r="T221" s="184"/>
      <c r="U221" s="184"/>
    </row>
    <row r="222" spans="2:21" s="98" customFormat="1" x14ac:dyDescent="0.45">
      <c r="B222" s="246" t="s">
        <v>186</v>
      </c>
      <c r="C222" s="247"/>
      <c r="D222" s="14"/>
      <c r="E222" s="14"/>
      <c r="F222" s="14"/>
      <c r="G222" s="14"/>
      <c r="H222" s="14"/>
      <c r="I222" s="14"/>
      <c r="J222" s="14"/>
      <c r="K222" s="14"/>
      <c r="L222" s="14"/>
    </row>
    <row r="223" spans="2:21" s="98" customFormat="1" ht="191.25" customHeight="1" x14ac:dyDescent="0.45">
      <c r="B223" s="70" t="s">
        <v>37</v>
      </c>
      <c r="C223" s="71" t="s">
        <v>64</v>
      </c>
      <c r="D223" s="14"/>
      <c r="E223" s="14"/>
      <c r="F223" s="14"/>
      <c r="G223" s="14"/>
      <c r="H223" s="14"/>
      <c r="I223" s="14"/>
      <c r="J223" s="14"/>
      <c r="K223" s="14"/>
      <c r="L223" s="14"/>
    </row>
    <row r="224" spans="2:21" s="98" customFormat="1" x14ac:dyDescent="0.45">
      <c r="B224" s="64" t="s">
        <v>44</v>
      </c>
      <c r="C224" s="65">
        <v>21.569230769230771</v>
      </c>
      <c r="D224" s="14"/>
      <c r="E224" s="14"/>
      <c r="F224" s="14"/>
      <c r="G224" s="14"/>
      <c r="H224" s="14"/>
      <c r="I224" s="14"/>
      <c r="J224" s="14"/>
      <c r="K224" s="14"/>
      <c r="L224" s="14"/>
    </row>
    <row r="225" spans="2:3" s="98" customFormat="1" x14ac:dyDescent="0.45">
      <c r="B225" s="66" t="s">
        <v>124</v>
      </c>
      <c r="C225" s="67">
        <v>19.53125</v>
      </c>
    </row>
    <row r="226" spans="2:3" s="98" customFormat="1" x14ac:dyDescent="0.45">
      <c r="B226" s="55" t="s">
        <v>38</v>
      </c>
      <c r="C226" s="69">
        <v>18.100000000000001</v>
      </c>
    </row>
    <row r="227" spans="2:3" s="98" customFormat="1" x14ac:dyDescent="0.45">
      <c r="B227" s="55" t="s">
        <v>125</v>
      </c>
      <c r="C227" s="69" t="s">
        <v>87</v>
      </c>
    </row>
    <row r="228" spans="2:3" s="98" customFormat="1" x14ac:dyDescent="0.45">
      <c r="B228" s="55" t="s">
        <v>126</v>
      </c>
      <c r="C228" s="69" t="s">
        <v>87</v>
      </c>
    </row>
    <row r="229" spans="2:3" s="98" customFormat="1" x14ac:dyDescent="0.45">
      <c r="B229" s="55" t="s">
        <v>127</v>
      </c>
      <c r="C229" s="69" t="s">
        <v>87</v>
      </c>
    </row>
    <row r="230" spans="2:3" s="98" customFormat="1" x14ac:dyDescent="0.45">
      <c r="B230" s="55" t="s">
        <v>128</v>
      </c>
      <c r="C230" s="69" t="s">
        <v>87</v>
      </c>
    </row>
    <row r="231" spans="2:3" s="98" customFormat="1" x14ac:dyDescent="0.45">
      <c r="B231" s="55" t="s">
        <v>129</v>
      </c>
      <c r="C231" s="69" t="s">
        <v>87</v>
      </c>
    </row>
    <row r="232" spans="2:3" s="98" customFormat="1" x14ac:dyDescent="0.45">
      <c r="B232" s="55" t="s">
        <v>130</v>
      </c>
      <c r="C232" s="69">
        <v>11</v>
      </c>
    </row>
    <row r="233" spans="2:3" s="98" customFormat="1" x14ac:dyDescent="0.45">
      <c r="B233" s="55" t="s">
        <v>131</v>
      </c>
      <c r="C233" s="69" t="s">
        <v>87</v>
      </c>
    </row>
    <row r="234" spans="2:3" s="98" customFormat="1" x14ac:dyDescent="0.45">
      <c r="B234" s="55" t="s">
        <v>132</v>
      </c>
      <c r="C234" s="69" t="s">
        <v>87</v>
      </c>
    </row>
    <row r="235" spans="2:3" s="98" customFormat="1" x14ac:dyDescent="0.45">
      <c r="B235" s="55" t="s">
        <v>133</v>
      </c>
      <c r="C235" s="69" t="s">
        <v>87</v>
      </c>
    </row>
    <row r="236" spans="2:3" s="98" customFormat="1" x14ac:dyDescent="0.45">
      <c r="B236" s="55" t="s">
        <v>134</v>
      </c>
      <c r="C236" s="69" t="s">
        <v>87</v>
      </c>
    </row>
    <row r="237" spans="2:3" s="98" customFormat="1" x14ac:dyDescent="0.45">
      <c r="B237" s="55" t="s">
        <v>135</v>
      </c>
      <c r="C237" s="69" t="s">
        <v>87</v>
      </c>
    </row>
    <row r="238" spans="2:3" s="98" customFormat="1" x14ac:dyDescent="0.45">
      <c r="B238" s="55" t="s">
        <v>136</v>
      </c>
      <c r="C238" s="69" t="s">
        <v>87</v>
      </c>
    </row>
    <row r="239" spans="2:3" s="98" customFormat="1" x14ac:dyDescent="0.45">
      <c r="B239" s="55" t="s">
        <v>137</v>
      </c>
      <c r="C239" s="69" t="s">
        <v>87</v>
      </c>
    </row>
    <row r="240" spans="2:3" s="98" customFormat="1" x14ac:dyDescent="0.45">
      <c r="B240" s="55" t="s">
        <v>138</v>
      </c>
      <c r="C240" s="69">
        <v>13</v>
      </c>
    </row>
    <row r="241" spans="2:3" s="98" customFormat="1" x14ac:dyDescent="0.45">
      <c r="B241" s="55" t="s">
        <v>139</v>
      </c>
      <c r="C241" s="69" t="s">
        <v>87</v>
      </c>
    </row>
    <row r="242" spans="2:3" s="98" customFormat="1" x14ac:dyDescent="0.45">
      <c r="B242" s="55" t="s">
        <v>140</v>
      </c>
      <c r="C242" s="69" t="s">
        <v>87</v>
      </c>
    </row>
    <row r="243" spans="2:3" s="98" customFormat="1" x14ac:dyDescent="0.45">
      <c r="B243" s="55" t="s">
        <v>141</v>
      </c>
      <c r="C243" s="69" t="s">
        <v>87</v>
      </c>
    </row>
    <row r="244" spans="2:3" s="98" customFormat="1" x14ac:dyDescent="0.45">
      <c r="B244" s="55" t="s">
        <v>142</v>
      </c>
      <c r="C244" s="69">
        <v>19.53125</v>
      </c>
    </row>
    <row r="245" spans="2:3" s="98" customFormat="1" x14ac:dyDescent="0.45">
      <c r="B245" s="55" t="s">
        <v>143</v>
      </c>
      <c r="C245" s="69" t="s">
        <v>87</v>
      </c>
    </row>
    <row r="246" spans="2:3" s="98" customFormat="1" x14ac:dyDescent="0.45">
      <c r="B246" s="55" t="s">
        <v>144</v>
      </c>
      <c r="C246" s="69" t="s">
        <v>87</v>
      </c>
    </row>
    <row r="247" spans="2:3" s="98" customFormat="1" x14ac:dyDescent="0.45">
      <c r="B247" s="55" t="s">
        <v>145</v>
      </c>
      <c r="C247" s="69" t="s">
        <v>87</v>
      </c>
    </row>
    <row r="248" spans="2:3" s="98" customFormat="1" x14ac:dyDescent="0.45">
      <c r="B248" s="55" t="s">
        <v>146</v>
      </c>
      <c r="C248" s="69" t="s">
        <v>87</v>
      </c>
    </row>
    <row r="249" spans="2:3" s="98" customFormat="1" x14ac:dyDescent="0.45">
      <c r="B249" s="55" t="s">
        <v>147</v>
      </c>
      <c r="C249" s="69" t="s">
        <v>87</v>
      </c>
    </row>
    <row r="250" spans="2:3" s="98" customFormat="1" x14ac:dyDescent="0.45">
      <c r="B250" s="55" t="s">
        <v>148</v>
      </c>
      <c r="C250" s="69" t="s">
        <v>87</v>
      </c>
    </row>
    <row r="251" spans="2:3" s="98" customFormat="1" x14ac:dyDescent="0.45">
      <c r="B251" s="55" t="s">
        <v>149</v>
      </c>
      <c r="C251" s="69" t="s">
        <v>87</v>
      </c>
    </row>
    <row r="252" spans="2:3" s="98" customFormat="1" x14ac:dyDescent="0.45">
      <c r="B252" s="55" t="s">
        <v>150</v>
      </c>
      <c r="C252" s="69" t="s">
        <v>87</v>
      </c>
    </row>
    <row r="253" spans="2:3" s="98" customFormat="1" x14ac:dyDescent="0.45">
      <c r="B253" s="55" t="s">
        <v>151</v>
      </c>
      <c r="C253" s="69" t="s">
        <v>87</v>
      </c>
    </row>
    <row r="254" spans="2:3" s="98" customFormat="1" x14ac:dyDescent="0.45">
      <c r="B254" s="55" t="s">
        <v>152</v>
      </c>
      <c r="C254" s="69" t="s">
        <v>87</v>
      </c>
    </row>
    <row r="255" spans="2:3" s="98" customFormat="1" x14ac:dyDescent="0.45">
      <c r="B255" s="55" t="s">
        <v>153</v>
      </c>
      <c r="C255" s="69">
        <v>12.75</v>
      </c>
    </row>
    <row r="256" spans="2:3" s="98" customFormat="1" x14ac:dyDescent="0.45">
      <c r="B256" s="55" t="s">
        <v>154</v>
      </c>
      <c r="C256" s="69" t="s">
        <v>87</v>
      </c>
    </row>
    <row r="257" spans="2:3" s="98" customFormat="1" x14ac:dyDescent="0.45">
      <c r="B257" s="55" t="s">
        <v>155</v>
      </c>
      <c r="C257" s="69" t="s">
        <v>87</v>
      </c>
    </row>
    <row r="258" spans="2:3" s="98" customFormat="1" x14ac:dyDescent="0.45">
      <c r="B258" s="55" t="s">
        <v>156</v>
      </c>
      <c r="C258" s="69">
        <v>19.862068965517242</v>
      </c>
    </row>
    <row r="259" spans="2:3" s="98" customFormat="1" x14ac:dyDescent="0.45">
      <c r="B259" s="55" t="s">
        <v>157</v>
      </c>
      <c r="C259" s="69">
        <v>23.727272727272727</v>
      </c>
    </row>
    <row r="260" spans="2:3" s="98" customFormat="1" x14ac:dyDescent="0.45">
      <c r="B260" s="55" t="s">
        <v>158</v>
      </c>
      <c r="C260" s="69" t="s">
        <v>87</v>
      </c>
    </row>
    <row r="261" spans="2:3" s="98" customFormat="1" x14ac:dyDescent="0.45">
      <c r="B261" s="34" t="s">
        <v>159</v>
      </c>
      <c r="C261" s="69">
        <v>44.805555555555557</v>
      </c>
    </row>
    <row r="262" spans="2:3" s="98" customFormat="1" x14ac:dyDescent="0.45">
      <c r="B262" s="55" t="s">
        <v>160</v>
      </c>
      <c r="C262" s="69">
        <v>12.333333333333334</v>
      </c>
    </row>
    <row r="263" spans="2:3" s="98" customFormat="1" x14ac:dyDescent="0.45">
      <c r="B263" s="55" t="s">
        <v>161</v>
      </c>
      <c r="C263" s="69" t="s">
        <v>87</v>
      </c>
    </row>
    <row r="264" spans="2:3" s="98" customFormat="1" x14ac:dyDescent="0.45">
      <c r="B264" s="55" t="s">
        <v>162</v>
      </c>
      <c r="C264" s="69">
        <v>31.857142857142858</v>
      </c>
    </row>
    <row r="265" spans="2:3" s="98" customFormat="1" x14ac:dyDescent="0.45">
      <c r="B265" s="55" t="s">
        <v>163</v>
      </c>
      <c r="C265" s="69" t="s">
        <v>87</v>
      </c>
    </row>
    <row r="266" spans="2:3" s="98" customFormat="1" x14ac:dyDescent="0.45">
      <c r="B266" s="55" t="s">
        <v>164</v>
      </c>
      <c r="C266" s="69" t="s">
        <v>87</v>
      </c>
    </row>
    <row r="267" spans="2:3" s="98" customFormat="1" x14ac:dyDescent="0.45">
      <c r="B267" s="55" t="s">
        <v>165</v>
      </c>
      <c r="C267" s="69" t="s">
        <v>87</v>
      </c>
    </row>
    <row r="268" spans="2:3" s="98" customFormat="1" x14ac:dyDescent="0.45">
      <c r="B268" s="55" t="s">
        <v>166</v>
      </c>
      <c r="C268" s="69" t="s">
        <v>87</v>
      </c>
    </row>
    <row r="269" spans="2:3" s="98" customFormat="1" x14ac:dyDescent="0.45">
      <c r="B269" s="55" t="s">
        <v>167</v>
      </c>
      <c r="C269" s="69" t="s">
        <v>87</v>
      </c>
    </row>
    <row r="270" spans="2:3" s="98" customFormat="1" x14ac:dyDescent="0.45">
      <c r="B270" s="55" t="s">
        <v>168</v>
      </c>
      <c r="C270" s="69" t="s">
        <v>87</v>
      </c>
    </row>
    <row r="271" spans="2:3" s="98" customFormat="1" x14ac:dyDescent="0.45">
      <c r="B271" s="55" t="s">
        <v>169</v>
      </c>
      <c r="C271" s="69" t="s">
        <v>87</v>
      </c>
    </row>
    <row r="272" spans="2:3" s="98" customFormat="1" x14ac:dyDescent="0.45">
      <c r="B272" s="55" t="s">
        <v>170</v>
      </c>
      <c r="C272" s="69" t="s">
        <v>87</v>
      </c>
    </row>
    <row r="273" spans="2:21" s="98" customFormat="1" x14ac:dyDescent="0.45">
      <c r="B273" s="55" t="s">
        <v>171</v>
      </c>
      <c r="C273" s="69" t="s">
        <v>87</v>
      </c>
      <c r="D273" s="14"/>
      <c r="E273" s="14"/>
      <c r="F273" s="14"/>
      <c r="G273" s="14"/>
      <c r="H273" s="14"/>
      <c r="I273" s="14"/>
    </row>
    <row r="274" spans="2:21" s="98" customFormat="1" x14ac:dyDescent="0.45">
      <c r="B274" s="55" t="s">
        <v>172</v>
      </c>
      <c r="C274" s="69" t="s">
        <v>87</v>
      </c>
      <c r="D274" s="14"/>
      <c r="E274" s="14"/>
      <c r="F274" s="14"/>
      <c r="G274" s="14"/>
      <c r="H274" s="14"/>
      <c r="I274" s="14"/>
    </row>
    <row r="275" spans="2:21" s="98" customFormat="1" x14ac:dyDescent="0.45">
      <c r="B275" s="55" t="s">
        <v>173</v>
      </c>
      <c r="C275" s="69" t="s">
        <v>87</v>
      </c>
      <c r="D275" s="14"/>
      <c r="E275" s="14"/>
      <c r="F275" s="14"/>
      <c r="G275" s="14"/>
      <c r="H275" s="14"/>
      <c r="I275" s="14"/>
    </row>
    <row r="276" spans="2:21" s="98" customFormat="1" x14ac:dyDescent="0.45">
      <c r="B276" s="55" t="s">
        <v>174</v>
      </c>
      <c r="C276" s="69" t="s">
        <v>87</v>
      </c>
      <c r="D276" s="14"/>
      <c r="E276" s="14"/>
      <c r="F276" s="14"/>
      <c r="G276" s="14"/>
      <c r="H276" s="14"/>
      <c r="I276" s="14"/>
    </row>
    <row r="277" spans="2:21" s="98" customFormat="1" x14ac:dyDescent="0.45">
      <c r="B277" s="55" t="s">
        <v>175</v>
      </c>
      <c r="C277" s="69" t="s">
        <v>87</v>
      </c>
      <c r="D277" s="14"/>
      <c r="E277" s="14"/>
      <c r="F277" s="14"/>
      <c r="G277" s="14"/>
      <c r="H277" s="14"/>
      <c r="I277" s="14"/>
    </row>
    <row r="278" spans="2:21" s="98" customFormat="1" x14ac:dyDescent="0.45">
      <c r="B278" s="55" t="s">
        <v>176</v>
      </c>
      <c r="C278" s="69" t="s">
        <v>87</v>
      </c>
      <c r="D278" s="14"/>
      <c r="E278" s="14"/>
      <c r="F278" s="14"/>
      <c r="G278" s="14"/>
      <c r="H278" s="14"/>
      <c r="I278" s="14"/>
    </row>
    <row r="279" spans="2:21" s="98" customFormat="1" x14ac:dyDescent="0.45">
      <c r="B279" s="55" t="s">
        <v>177</v>
      </c>
      <c r="C279" s="69" t="s">
        <v>87</v>
      </c>
      <c r="D279" s="14"/>
      <c r="E279" s="14"/>
      <c r="F279" s="14"/>
      <c r="G279" s="14"/>
      <c r="H279" s="14"/>
      <c r="I279" s="14"/>
    </row>
    <row r="280" spans="2:21" s="98" customFormat="1" x14ac:dyDescent="0.45">
      <c r="B280" s="55" t="s">
        <v>178</v>
      </c>
      <c r="C280" s="69" t="s">
        <v>87</v>
      </c>
      <c r="D280" s="14"/>
      <c r="E280" s="14"/>
      <c r="F280" s="14"/>
      <c r="G280" s="14"/>
      <c r="H280" s="14"/>
      <c r="I280" s="14"/>
    </row>
    <row r="281" spans="2:21" s="98" customFormat="1" x14ac:dyDescent="0.45">
      <c r="B281" s="55" t="s">
        <v>179</v>
      </c>
      <c r="C281" s="69">
        <v>20.333333333333332</v>
      </c>
      <c r="D281" s="14"/>
      <c r="E281" s="14"/>
      <c r="F281" s="14"/>
      <c r="G281" s="14"/>
      <c r="H281" s="14"/>
      <c r="I281" s="14"/>
    </row>
    <row r="282" spans="2:21" s="98" customFormat="1" x14ac:dyDescent="0.45">
      <c r="B282" s="55" t="s">
        <v>180</v>
      </c>
      <c r="C282" s="69" t="s">
        <v>87</v>
      </c>
      <c r="D282" s="14"/>
      <c r="E282" s="14"/>
      <c r="F282" s="14"/>
      <c r="G282" s="14"/>
      <c r="H282" s="14"/>
      <c r="I282" s="14"/>
    </row>
    <row r="283" spans="2:21" s="98" customFormat="1" x14ac:dyDescent="0.45">
      <c r="B283" s="55" t="s">
        <v>181</v>
      </c>
      <c r="C283" s="69" t="s">
        <v>87</v>
      </c>
      <c r="D283" s="14"/>
      <c r="E283" s="14"/>
      <c r="F283" s="14"/>
      <c r="G283" s="14"/>
      <c r="H283" s="14"/>
      <c r="I283" s="14"/>
    </row>
    <row r="284" spans="2:21" s="98" customFormat="1" x14ac:dyDescent="0.45">
      <c r="B284" s="173"/>
      <c r="C284" s="173"/>
      <c r="D284" s="125"/>
      <c r="E284" s="125"/>
      <c r="F284" s="125"/>
      <c r="G284" s="125"/>
      <c r="H284" s="125"/>
      <c r="I284" s="125"/>
      <c r="J284" s="184"/>
      <c r="K284" s="184"/>
      <c r="L284" s="184"/>
      <c r="M284" s="184"/>
      <c r="N284" s="184"/>
      <c r="O284" s="184"/>
      <c r="P284" s="184"/>
      <c r="Q284" s="184"/>
      <c r="R284" s="184"/>
      <c r="S284" s="184"/>
      <c r="T284" s="184"/>
      <c r="U284" s="184"/>
    </row>
    <row r="285" spans="2:21" s="98" customFormat="1" x14ac:dyDescent="0.45">
      <c r="B285" s="173"/>
      <c r="C285" s="173"/>
      <c r="D285" s="125"/>
      <c r="E285" s="125"/>
      <c r="F285" s="125"/>
      <c r="G285" s="125"/>
      <c r="H285" s="125"/>
      <c r="I285" s="125"/>
      <c r="J285" s="184"/>
      <c r="K285" s="184"/>
      <c r="L285" s="184"/>
      <c r="M285" s="184"/>
      <c r="N285" s="184"/>
      <c r="O285" s="184"/>
      <c r="P285" s="184"/>
      <c r="Q285" s="184"/>
      <c r="R285" s="184"/>
      <c r="S285" s="184"/>
      <c r="T285" s="184"/>
      <c r="U285" s="184"/>
    </row>
    <row r="286" spans="2:21" s="14" customFormat="1" x14ac:dyDescent="0.45">
      <c r="B286" s="246" t="s">
        <v>186</v>
      </c>
      <c r="C286" s="247"/>
    </row>
    <row r="287" spans="2:21" s="14" customFormat="1" ht="139.5" customHeight="1" x14ac:dyDescent="0.45">
      <c r="B287" s="70" t="s">
        <v>37</v>
      </c>
      <c r="C287" s="71" t="s">
        <v>65</v>
      </c>
    </row>
    <row r="288" spans="2:21" s="14" customFormat="1" x14ac:dyDescent="0.45">
      <c r="B288" s="64" t="s">
        <v>44</v>
      </c>
      <c r="C288" s="65">
        <v>240.08482350193512</v>
      </c>
      <c r="I288" s="14" t="s">
        <v>1</v>
      </c>
    </row>
    <row r="289" spans="2:3" s="14" customFormat="1" x14ac:dyDescent="0.45">
      <c r="B289" s="66" t="s">
        <v>124</v>
      </c>
      <c r="C289" s="67">
        <v>205.38642857142855</v>
      </c>
    </row>
    <row r="290" spans="2:3" s="14" customFormat="1" x14ac:dyDescent="0.45">
      <c r="B290" s="55" t="s">
        <v>38</v>
      </c>
      <c r="C290" s="69">
        <v>183.0691552734375</v>
      </c>
    </row>
    <row r="291" spans="2:3" s="14" customFormat="1" x14ac:dyDescent="0.45">
      <c r="B291" s="55" t="s">
        <v>125</v>
      </c>
      <c r="C291" s="69" t="s">
        <v>87</v>
      </c>
    </row>
    <row r="292" spans="2:3" s="14" customFormat="1" x14ac:dyDescent="0.45">
      <c r="B292" s="55" t="s">
        <v>126</v>
      </c>
      <c r="C292" s="69">
        <v>156.25310240963856</v>
      </c>
    </row>
    <row r="293" spans="2:3" s="14" customFormat="1" x14ac:dyDescent="0.45">
      <c r="B293" s="55" t="s">
        <v>127</v>
      </c>
      <c r="C293" s="69">
        <v>254.61286285714286</v>
      </c>
    </row>
    <row r="294" spans="2:3" s="14" customFormat="1" x14ac:dyDescent="0.45">
      <c r="B294" s="55" t="s">
        <v>128</v>
      </c>
      <c r="C294" s="69">
        <v>266.34689732142857</v>
      </c>
    </row>
    <row r="295" spans="2:3" s="14" customFormat="1" x14ac:dyDescent="0.45">
      <c r="B295" s="55" t="s">
        <v>129</v>
      </c>
      <c r="C295" s="69">
        <v>165.46280487804879</v>
      </c>
    </row>
    <row r="296" spans="2:3" s="14" customFormat="1" x14ac:dyDescent="0.45">
      <c r="B296" s="55" t="s">
        <v>130</v>
      </c>
      <c r="C296" s="69">
        <v>165.71502762430939</v>
      </c>
    </row>
    <row r="297" spans="2:3" s="14" customFormat="1" x14ac:dyDescent="0.45">
      <c r="B297" s="55" t="s">
        <v>131</v>
      </c>
      <c r="C297" s="69">
        <v>283.03357664233573</v>
      </c>
    </row>
    <row r="298" spans="2:3" s="14" customFormat="1" x14ac:dyDescent="0.45">
      <c r="B298" s="55" t="s">
        <v>132</v>
      </c>
      <c r="C298" s="69">
        <v>232.63398496240603</v>
      </c>
    </row>
    <row r="299" spans="2:3" s="14" customFormat="1" x14ac:dyDescent="0.45">
      <c r="B299" s="55" t="s">
        <v>133</v>
      </c>
      <c r="C299" s="69">
        <v>141.48962512926576</v>
      </c>
    </row>
    <row r="300" spans="2:3" s="14" customFormat="1" x14ac:dyDescent="0.45">
      <c r="B300" s="55" t="s">
        <v>134</v>
      </c>
      <c r="C300" s="69">
        <v>284.47903225806454</v>
      </c>
    </row>
    <row r="301" spans="2:3" s="14" customFormat="1" x14ac:dyDescent="0.45">
      <c r="B301" s="55" t="s">
        <v>135</v>
      </c>
      <c r="C301" s="69">
        <v>214.37496183206108</v>
      </c>
    </row>
    <row r="302" spans="2:3" s="14" customFormat="1" x14ac:dyDescent="0.45">
      <c r="B302" s="55" t="s">
        <v>136</v>
      </c>
      <c r="C302" s="69">
        <v>341.99491071428571</v>
      </c>
    </row>
    <row r="303" spans="2:3" s="14" customFormat="1" x14ac:dyDescent="0.45">
      <c r="B303" s="55" t="s">
        <v>137</v>
      </c>
      <c r="C303" s="69">
        <v>256.13090909090909</v>
      </c>
    </row>
    <row r="304" spans="2:3" s="14" customFormat="1" x14ac:dyDescent="0.45">
      <c r="B304" s="55" t="s">
        <v>138</v>
      </c>
      <c r="C304" s="69">
        <v>154.49190778097983</v>
      </c>
    </row>
    <row r="305" spans="2:3" s="14" customFormat="1" x14ac:dyDescent="0.45">
      <c r="B305" s="55" t="s">
        <v>139</v>
      </c>
      <c r="C305" s="69">
        <v>214.67093123209168</v>
      </c>
    </row>
    <row r="306" spans="2:3" s="14" customFormat="1" x14ac:dyDescent="0.45">
      <c r="B306" s="55" t="s">
        <v>140</v>
      </c>
      <c r="C306" s="69">
        <v>308.33884615384619</v>
      </c>
    </row>
    <row r="307" spans="2:3" s="14" customFormat="1" x14ac:dyDescent="0.45">
      <c r="B307" s="55" t="s">
        <v>141</v>
      </c>
      <c r="C307" s="69">
        <v>144.671875</v>
      </c>
    </row>
    <row r="308" spans="2:3" s="14" customFormat="1" x14ac:dyDescent="0.45">
      <c r="B308" s="55" t="s">
        <v>142</v>
      </c>
      <c r="C308" s="69">
        <v>350.46717442871829</v>
      </c>
    </row>
    <row r="309" spans="2:3" s="14" customFormat="1" x14ac:dyDescent="0.45">
      <c r="B309" s="55" t="s">
        <v>143</v>
      </c>
      <c r="C309" s="69">
        <v>175.24457547169811</v>
      </c>
    </row>
    <row r="310" spans="2:3" s="14" customFormat="1" x14ac:dyDescent="0.45">
      <c r="B310" s="55" t="s">
        <v>144</v>
      </c>
      <c r="C310" s="69">
        <v>188.30605263157895</v>
      </c>
    </row>
    <row r="311" spans="2:3" s="14" customFormat="1" x14ac:dyDescent="0.45">
      <c r="B311" s="55" t="s">
        <v>145</v>
      </c>
      <c r="C311" s="69">
        <v>205.38642857142855</v>
      </c>
    </row>
    <row r="312" spans="2:3" s="14" customFormat="1" x14ac:dyDescent="0.45">
      <c r="B312" s="55" t="s">
        <v>146</v>
      </c>
      <c r="C312" s="69">
        <v>424.78599683544303</v>
      </c>
    </row>
    <row r="313" spans="2:3" s="14" customFormat="1" x14ac:dyDescent="0.45">
      <c r="B313" s="55" t="s">
        <v>147</v>
      </c>
      <c r="C313" s="69">
        <v>226.04444776119402</v>
      </c>
    </row>
    <row r="314" spans="2:3" s="14" customFormat="1" x14ac:dyDescent="0.45">
      <c r="B314" s="55" t="s">
        <v>148</v>
      </c>
      <c r="C314" s="69">
        <v>377.09249999999997</v>
      </c>
    </row>
    <row r="315" spans="2:3" s="14" customFormat="1" x14ac:dyDescent="0.45">
      <c r="B315" s="55" t="s">
        <v>149</v>
      </c>
      <c r="C315" s="69" t="s">
        <v>87</v>
      </c>
    </row>
    <row r="316" spans="2:3" s="14" customFormat="1" x14ac:dyDescent="0.45">
      <c r="B316" s="55" t="s">
        <v>150</v>
      </c>
      <c r="C316" s="69">
        <v>123.95128834355829</v>
      </c>
    </row>
    <row r="317" spans="2:3" s="14" customFormat="1" x14ac:dyDescent="0.45">
      <c r="B317" s="55" t="s">
        <v>151</v>
      </c>
      <c r="C317" s="69">
        <v>141.04363636363635</v>
      </c>
    </row>
    <row r="318" spans="2:3" s="14" customFormat="1" x14ac:dyDescent="0.45">
      <c r="B318" s="55" t="s">
        <v>152</v>
      </c>
      <c r="C318" s="69">
        <v>172.41172686230249</v>
      </c>
    </row>
    <row r="319" spans="2:3" s="14" customFormat="1" x14ac:dyDescent="0.45">
      <c r="B319" s="55" t="s">
        <v>153</v>
      </c>
      <c r="C319" s="69">
        <v>157.46035379812693</v>
      </c>
    </row>
    <row r="320" spans="2:3" s="14" customFormat="1" x14ac:dyDescent="0.45">
      <c r="B320" s="55" t="s">
        <v>154</v>
      </c>
      <c r="C320" s="69">
        <v>237.77617241379309</v>
      </c>
    </row>
    <row r="321" spans="2:3" s="14" customFormat="1" x14ac:dyDescent="0.45">
      <c r="B321" s="55" t="s">
        <v>155</v>
      </c>
      <c r="C321" s="69">
        <v>88.504054054054052</v>
      </c>
    </row>
    <row r="322" spans="2:3" s="14" customFormat="1" x14ac:dyDescent="0.45">
      <c r="B322" s="55" t="s">
        <v>156</v>
      </c>
      <c r="C322" s="69">
        <v>231.78265700483092</v>
      </c>
    </row>
    <row r="323" spans="2:3" s="14" customFormat="1" x14ac:dyDescent="0.45">
      <c r="B323" s="55" t="s">
        <v>157</v>
      </c>
      <c r="C323" s="69">
        <v>139.40565356489947</v>
      </c>
    </row>
    <row r="324" spans="2:3" s="14" customFormat="1" x14ac:dyDescent="0.45">
      <c r="B324" s="55" t="s">
        <v>158</v>
      </c>
      <c r="C324" s="69">
        <v>309.75468749999999</v>
      </c>
    </row>
    <row r="325" spans="2:3" s="14" customFormat="1" x14ac:dyDescent="0.45">
      <c r="B325" s="34" t="s">
        <v>159</v>
      </c>
      <c r="C325" s="69">
        <v>140.13583603020496</v>
      </c>
    </row>
    <row r="326" spans="2:3" s="14" customFormat="1" x14ac:dyDescent="0.45">
      <c r="B326" s="55" t="s">
        <v>160</v>
      </c>
      <c r="C326" s="69">
        <v>146.39344638949672</v>
      </c>
    </row>
    <row r="327" spans="2:3" s="14" customFormat="1" x14ac:dyDescent="0.45">
      <c r="B327" s="55" t="s">
        <v>161</v>
      </c>
      <c r="C327" s="69">
        <v>182.53407718120806</v>
      </c>
    </row>
    <row r="328" spans="2:3" s="14" customFormat="1" x14ac:dyDescent="0.45">
      <c r="B328" s="55" t="s">
        <v>162</v>
      </c>
      <c r="C328" s="69">
        <v>223.35940586419753</v>
      </c>
    </row>
    <row r="329" spans="2:3" s="14" customFormat="1" x14ac:dyDescent="0.45">
      <c r="B329" s="55" t="s">
        <v>163</v>
      </c>
      <c r="C329" s="69">
        <v>200.40965624999998</v>
      </c>
    </row>
    <row r="330" spans="2:3" s="14" customFormat="1" x14ac:dyDescent="0.45">
      <c r="B330" s="55" t="s">
        <v>164</v>
      </c>
      <c r="C330" s="69">
        <v>107.50423440453686</v>
      </c>
    </row>
    <row r="331" spans="2:3" s="14" customFormat="1" x14ac:dyDescent="0.45">
      <c r="B331" s="55" t="s">
        <v>165</v>
      </c>
      <c r="C331" s="69">
        <v>261.71613281250001</v>
      </c>
    </row>
    <row r="332" spans="2:3" s="14" customFormat="1" x14ac:dyDescent="0.45">
      <c r="B332" s="55" t="s">
        <v>166</v>
      </c>
      <c r="C332" s="69">
        <v>144.98213709677421</v>
      </c>
    </row>
    <row r="333" spans="2:3" s="14" customFormat="1" x14ac:dyDescent="0.45">
      <c r="B333" s="55" t="s">
        <v>167</v>
      </c>
      <c r="C333" s="69">
        <v>190.065237020316</v>
      </c>
    </row>
    <row r="334" spans="2:3" s="14" customFormat="1" x14ac:dyDescent="0.45">
      <c r="B334" s="55" t="s">
        <v>168</v>
      </c>
      <c r="C334" s="69">
        <v>171.02731481481482</v>
      </c>
    </row>
    <row r="335" spans="2:3" s="14" customFormat="1" x14ac:dyDescent="0.45">
      <c r="B335" s="55" t="s">
        <v>169</v>
      </c>
      <c r="C335" s="69" t="s">
        <v>87</v>
      </c>
    </row>
    <row r="336" spans="2:3" s="14" customFormat="1" x14ac:dyDescent="0.45">
      <c r="B336" s="55" t="s">
        <v>170</v>
      </c>
      <c r="C336" s="69">
        <v>307.88757763975156</v>
      </c>
    </row>
    <row r="337" spans="2:6" s="14" customFormat="1" x14ac:dyDescent="0.45">
      <c r="B337" s="55" t="s">
        <v>171</v>
      </c>
      <c r="C337" s="69">
        <v>175.22635593220338</v>
      </c>
    </row>
    <row r="338" spans="2:6" s="14" customFormat="1" x14ac:dyDescent="0.45">
      <c r="B338" s="55" t="s">
        <v>172</v>
      </c>
      <c r="C338" s="69">
        <v>208.25728260869565</v>
      </c>
    </row>
    <row r="339" spans="2:6" s="14" customFormat="1" x14ac:dyDescent="0.45">
      <c r="B339" s="55" t="s">
        <v>173</v>
      </c>
      <c r="C339" s="69">
        <v>299.54926510067116</v>
      </c>
    </row>
    <row r="340" spans="2:6" s="14" customFormat="1" x14ac:dyDescent="0.45">
      <c r="B340" s="55" t="s">
        <v>174</v>
      </c>
      <c r="C340" s="69">
        <v>232.83360937500001</v>
      </c>
    </row>
    <row r="341" spans="2:6" s="14" customFormat="1" x14ac:dyDescent="0.45">
      <c r="B341" s="55" t="s">
        <v>175</v>
      </c>
      <c r="C341" s="69">
        <v>166.26666666666665</v>
      </c>
    </row>
    <row r="342" spans="2:6" s="14" customFormat="1" x14ac:dyDescent="0.45">
      <c r="B342" s="55" t="s">
        <v>176</v>
      </c>
      <c r="C342" s="69">
        <v>268.94081632653064</v>
      </c>
    </row>
    <row r="343" spans="2:6" s="14" customFormat="1" x14ac:dyDescent="0.45">
      <c r="B343" s="55" t="s">
        <v>177</v>
      </c>
      <c r="C343" s="69">
        <v>173.68220532319393</v>
      </c>
    </row>
    <row r="344" spans="2:6" s="14" customFormat="1" x14ac:dyDescent="0.45">
      <c r="B344" s="55" t="s">
        <v>178</v>
      </c>
      <c r="C344" s="69">
        <v>305.70705479452056</v>
      </c>
    </row>
    <row r="345" spans="2:6" s="14" customFormat="1" x14ac:dyDescent="0.45">
      <c r="B345" s="55" t="s">
        <v>179</v>
      </c>
      <c r="C345" s="69">
        <v>220.06678217821781</v>
      </c>
    </row>
    <row r="346" spans="2:6" s="14" customFormat="1" x14ac:dyDescent="0.45">
      <c r="B346" s="55" t="s">
        <v>180</v>
      </c>
      <c r="C346" s="69">
        <v>132.20021459227468</v>
      </c>
    </row>
    <row r="347" spans="2:6" s="14" customFormat="1" x14ac:dyDescent="0.45">
      <c r="B347" s="55" t="s">
        <v>181</v>
      </c>
      <c r="C347" s="69">
        <v>208.9375</v>
      </c>
    </row>
    <row r="348" spans="2:6" s="14" customFormat="1" x14ac:dyDescent="0.45">
      <c r="B348" s="58"/>
      <c r="C348" s="58"/>
    </row>
    <row r="349" spans="2:6" s="14" customFormat="1" x14ac:dyDescent="0.45">
      <c r="B349" s="58"/>
      <c r="C349" s="58"/>
    </row>
    <row r="350" spans="2:6" s="98" customFormat="1" x14ac:dyDescent="0.45">
      <c r="B350" s="58"/>
      <c r="C350" s="58"/>
      <c r="D350" s="14"/>
      <c r="E350" s="14"/>
      <c r="F350" s="14"/>
    </row>
    <row r="351" spans="2:6" s="98" customFormat="1" x14ac:dyDescent="0.45">
      <c r="B351" s="58"/>
      <c r="C351" s="58"/>
      <c r="D351" s="14"/>
      <c r="E351" s="14"/>
      <c r="F351" s="14"/>
    </row>
    <row r="352" spans="2:6" s="98" customFormat="1" x14ac:dyDescent="0.45">
      <c r="B352" s="246" t="s">
        <v>186</v>
      </c>
      <c r="C352" s="247"/>
      <c r="D352" s="14"/>
      <c r="E352" s="14"/>
      <c r="F352" s="14"/>
    </row>
    <row r="353" spans="2:9" s="98" customFormat="1" ht="164.25" customHeight="1" x14ac:dyDescent="0.45">
      <c r="B353" s="70" t="s">
        <v>37</v>
      </c>
      <c r="C353" s="71" t="s">
        <v>66</v>
      </c>
      <c r="D353" s="14"/>
      <c r="E353" s="14"/>
      <c r="F353" s="14"/>
      <c r="G353" s="14"/>
      <c r="H353" s="14"/>
      <c r="I353" s="14"/>
    </row>
    <row r="354" spans="2:9" s="98" customFormat="1" x14ac:dyDescent="0.45">
      <c r="B354" s="64" t="s">
        <v>44</v>
      </c>
      <c r="C354" s="65">
        <v>266.83051466497102</v>
      </c>
      <c r="D354" s="14"/>
      <c r="E354" s="14"/>
      <c r="F354" s="14"/>
      <c r="G354" s="14"/>
      <c r="H354" s="14"/>
      <c r="I354" s="14" t="s">
        <v>1</v>
      </c>
    </row>
    <row r="355" spans="2:9" s="98" customFormat="1" x14ac:dyDescent="0.45">
      <c r="B355" s="66" t="s">
        <v>124</v>
      </c>
      <c r="C355" s="67">
        <v>225.63076716808371</v>
      </c>
      <c r="D355" s="14"/>
      <c r="E355" s="14"/>
      <c r="F355" s="14"/>
      <c r="G355" s="14"/>
      <c r="H355" s="14"/>
      <c r="I355" s="14"/>
    </row>
    <row r="356" spans="2:9" s="98" customFormat="1" x14ac:dyDescent="0.45">
      <c r="B356" s="55" t="s">
        <v>38</v>
      </c>
      <c r="C356" s="69">
        <v>324.93020905923345</v>
      </c>
      <c r="D356" s="14"/>
      <c r="E356" s="14"/>
      <c r="F356" s="14"/>
      <c r="G356" s="14"/>
      <c r="H356" s="14"/>
      <c r="I356" s="14"/>
    </row>
    <row r="357" spans="2:9" s="98" customFormat="1" x14ac:dyDescent="0.45">
      <c r="B357" s="55" t="s">
        <v>125</v>
      </c>
      <c r="C357" s="69" t="s">
        <v>87</v>
      </c>
      <c r="D357" s="14"/>
      <c r="E357" s="14"/>
      <c r="F357" s="14"/>
      <c r="G357" s="14"/>
      <c r="H357" s="14"/>
      <c r="I357" s="14"/>
    </row>
    <row r="358" spans="2:9" s="98" customFormat="1" x14ac:dyDescent="0.45">
      <c r="B358" s="55" t="s">
        <v>126</v>
      </c>
      <c r="C358" s="69">
        <v>185.39405172413791</v>
      </c>
      <c r="D358" s="14"/>
      <c r="E358" s="14"/>
      <c r="F358" s="14"/>
      <c r="G358" s="14"/>
      <c r="H358" s="14"/>
      <c r="I358" s="14"/>
    </row>
    <row r="359" spans="2:9" s="98" customFormat="1" x14ac:dyDescent="0.45">
      <c r="B359" s="55" t="s">
        <v>127</v>
      </c>
      <c r="C359" s="69">
        <v>291.56853982300885</v>
      </c>
      <c r="D359" s="14"/>
      <c r="E359" s="14"/>
      <c r="F359" s="14"/>
      <c r="G359" s="14"/>
      <c r="H359" s="14"/>
      <c r="I359" s="14"/>
    </row>
    <row r="360" spans="2:9" s="98" customFormat="1" x14ac:dyDescent="0.45">
      <c r="B360" s="55" t="s">
        <v>128</v>
      </c>
      <c r="C360" s="69">
        <v>290.10410958904106</v>
      </c>
      <c r="D360" s="14"/>
      <c r="E360" s="14"/>
      <c r="F360" s="14"/>
      <c r="G360" s="14"/>
      <c r="H360" s="14"/>
      <c r="I360" s="14"/>
    </row>
    <row r="361" spans="2:9" s="98" customFormat="1" x14ac:dyDescent="0.45">
      <c r="B361" s="55" t="s">
        <v>129</v>
      </c>
      <c r="C361" s="69">
        <v>203.38124999999999</v>
      </c>
      <c r="D361" s="14"/>
      <c r="E361" s="14"/>
      <c r="F361" s="14"/>
      <c r="G361" s="14"/>
      <c r="H361" s="14"/>
      <c r="I361" s="14"/>
    </row>
    <row r="362" spans="2:9" s="98" customFormat="1" x14ac:dyDescent="0.45">
      <c r="B362" s="55" t="s">
        <v>130</v>
      </c>
      <c r="C362" s="69">
        <v>290.24445652173915</v>
      </c>
      <c r="D362" s="14"/>
      <c r="E362" s="14"/>
      <c r="F362" s="14"/>
      <c r="G362" s="14"/>
      <c r="H362" s="14"/>
      <c r="I362" s="14"/>
    </row>
    <row r="363" spans="2:9" s="98" customFormat="1" x14ac:dyDescent="0.45">
      <c r="B363" s="55" t="s">
        <v>131</v>
      </c>
      <c r="C363" s="69">
        <v>357.55657894736839</v>
      </c>
      <c r="D363" s="14"/>
      <c r="E363" s="14"/>
      <c r="F363" s="14"/>
      <c r="G363" s="14"/>
      <c r="H363" s="14"/>
      <c r="I363" s="14"/>
    </row>
    <row r="364" spans="2:9" s="98" customFormat="1" x14ac:dyDescent="0.45">
      <c r="B364" s="55" t="s">
        <v>132</v>
      </c>
      <c r="C364" s="69">
        <v>265.16040000000004</v>
      </c>
      <c r="D364" s="14"/>
      <c r="E364" s="14"/>
      <c r="F364" s="14"/>
      <c r="G364" s="14"/>
      <c r="H364" s="14"/>
      <c r="I364" s="14"/>
    </row>
    <row r="365" spans="2:9" s="98" customFormat="1" x14ac:dyDescent="0.45">
      <c r="B365" s="55" t="s">
        <v>133</v>
      </c>
      <c r="C365" s="69">
        <v>155.98629032258066</v>
      </c>
      <c r="D365" s="14"/>
      <c r="E365" s="14"/>
      <c r="F365" s="14"/>
      <c r="G365" s="14"/>
      <c r="H365" s="14"/>
      <c r="I365" s="14"/>
    </row>
    <row r="366" spans="2:9" s="98" customFormat="1" x14ac:dyDescent="0.45">
      <c r="B366" s="55" t="s">
        <v>134</v>
      </c>
      <c r="C366" s="69">
        <v>240.23028169014083</v>
      </c>
      <c r="D366" s="14"/>
      <c r="E366" s="14"/>
      <c r="F366" s="14"/>
      <c r="G366" s="14"/>
      <c r="H366" s="14"/>
      <c r="I366" s="14"/>
    </row>
    <row r="367" spans="2:9" s="98" customFormat="1" x14ac:dyDescent="0.45">
      <c r="B367" s="55" t="s">
        <v>135</v>
      </c>
      <c r="C367" s="69">
        <v>487.12301724137933</v>
      </c>
      <c r="D367" s="14"/>
      <c r="E367" s="14"/>
      <c r="F367" s="14"/>
      <c r="G367" s="14"/>
      <c r="H367" s="14"/>
      <c r="I367" s="14"/>
    </row>
    <row r="368" spans="2:9" s="98" customFormat="1" x14ac:dyDescent="0.45">
      <c r="B368" s="55" t="s">
        <v>136</v>
      </c>
      <c r="C368" s="69">
        <v>361.63905775075989</v>
      </c>
      <c r="D368" s="14"/>
      <c r="E368" s="14"/>
      <c r="F368" s="14"/>
      <c r="G368" s="14"/>
      <c r="H368" s="14"/>
      <c r="I368" s="14"/>
    </row>
    <row r="369" spans="2:3" s="98" customFormat="1" x14ac:dyDescent="0.45">
      <c r="B369" s="55" t="s">
        <v>137</v>
      </c>
      <c r="C369" s="69" t="s">
        <v>87</v>
      </c>
    </row>
    <row r="370" spans="2:3" s="98" customFormat="1" x14ac:dyDescent="0.45">
      <c r="B370" s="55" t="s">
        <v>138</v>
      </c>
      <c r="C370" s="69">
        <v>161.00473614775726</v>
      </c>
    </row>
    <row r="371" spans="2:3" s="98" customFormat="1" x14ac:dyDescent="0.45">
      <c r="B371" s="55" t="s">
        <v>139</v>
      </c>
      <c r="C371" s="69">
        <v>178.84459821428572</v>
      </c>
    </row>
    <row r="372" spans="2:3" s="98" customFormat="1" x14ac:dyDescent="0.45">
      <c r="B372" s="55" t="s">
        <v>140</v>
      </c>
      <c r="C372" s="69">
        <v>297.36241935483872</v>
      </c>
    </row>
    <row r="373" spans="2:3" s="98" customFormat="1" x14ac:dyDescent="0.45">
      <c r="B373" s="55" t="s">
        <v>141</v>
      </c>
      <c r="C373" s="69">
        <v>165.36099999999999</v>
      </c>
    </row>
    <row r="374" spans="2:3" s="98" customFormat="1" x14ac:dyDescent="0.45">
      <c r="B374" s="55" t="s">
        <v>142</v>
      </c>
      <c r="C374" s="69">
        <v>329.48373788049605</v>
      </c>
    </row>
    <row r="375" spans="2:3" s="98" customFormat="1" x14ac:dyDescent="0.45">
      <c r="B375" s="55" t="s">
        <v>143</v>
      </c>
      <c r="C375" s="69">
        <v>176.48</v>
      </c>
    </row>
    <row r="376" spans="2:3" s="98" customFormat="1" x14ac:dyDescent="0.45">
      <c r="B376" s="55" t="s">
        <v>144</v>
      </c>
      <c r="C376" s="69">
        <v>261.19736842105266</v>
      </c>
    </row>
    <row r="377" spans="2:3" s="98" customFormat="1" x14ac:dyDescent="0.45">
      <c r="B377" s="55" t="s">
        <v>145</v>
      </c>
      <c r="C377" s="69">
        <v>183.49568181818182</v>
      </c>
    </row>
    <row r="378" spans="2:3" s="98" customFormat="1" x14ac:dyDescent="0.45">
      <c r="B378" s="55" t="s">
        <v>146</v>
      </c>
      <c r="C378" s="69">
        <v>392.88906521739131</v>
      </c>
    </row>
    <row r="379" spans="2:3" s="98" customFormat="1" x14ac:dyDescent="0.45">
      <c r="B379" s="55" t="s">
        <v>147</v>
      </c>
      <c r="C379" s="69">
        <v>261.03034518828451</v>
      </c>
    </row>
    <row r="380" spans="2:3" s="98" customFormat="1" x14ac:dyDescent="0.45">
      <c r="B380" s="55" t="s">
        <v>148</v>
      </c>
      <c r="C380" s="69">
        <v>279.93032608695654</v>
      </c>
    </row>
    <row r="381" spans="2:3" s="98" customFormat="1" x14ac:dyDescent="0.45">
      <c r="B381" s="55" t="s">
        <v>149</v>
      </c>
      <c r="C381" s="69" t="s">
        <v>87</v>
      </c>
    </row>
    <row r="382" spans="2:3" s="98" customFormat="1" x14ac:dyDescent="0.45">
      <c r="B382" s="55" t="s">
        <v>150</v>
      </c>
      <c r="C382" s="69">
        <v>160.05610576923075</v>
      </c>
    </row>
    <row r="383" spans="2:3" s="98" customFormat="1" x14ac:dyDescent="0.45">
      <c r="B383" s="55" t="s">
        <v>151</v>
      </c>
      <c r="C383" s="69">
        <v>194.31176470588235</v>
      </c>
    </row>
    <row r="384" spans="2:3" s="98" customFormat="1" x14ac:dyDescent="0.45">
      <c r="B384" s="55" t="s">
        <v>152</v>
      </c>
      <c r="C384" s="69">
        <v>199.19835164835163</v>
      </c>
    </row>
    <row r="385" spans="2:3" s="98" customFormat="1" x14ac:dyDescent="0.45">
      <c r="B385" s="55" t="s">
        <v>153</v>
      </c>
      <c r="C385" s="69">
        <v>241.43084942084943</v>
      </c>
    </row>
    <row r="386" spans="2:3" s="98" customFormat="1" x14ac:dyDescent="0.45">
      <c r="B386" s="55" t="s">
        <v>154</v>
      </c>
      <c r="C386" s="69">
        <v>246.91804511278195</v>
      </c>
    </row>
    <row r="387" spans="2:3" s="98" customFormat="1" x14ac:dyDescent="0.45">
      <c r="B387" s="55" t="s">
        <v>155</v>
      </c>
      <c r="C387" s="69">
        <v>104.45454545454545</v>
      </c>
    </row>
    <row r="388" spans="2:3" s="98" customFormat="1" x14ac:dyDescent="0.45">
      <c r="B388" s="55" t="s">
        <v>156</v>
      </c>
      <c r="C388" s="69">
        <v>280.52124887285845</v>
      </c>
    </row>
    <row r="389" spans="2:3" s="98" customFormat="1" x14ac:dyDescent="0.45">
      <c r="B389" s="55" t="s">
        <v>157</v>
      </c>
      <c r="C389" s="69">
        <v>136.30429245283017</v>
      </c>
    </row>
    <row r="390" spans="2:3" s="98" customFormat="1" x14ac:dyDescent="0.45">
      <c r="B390" s="55" t="s">
        <v>158</v>
      </c>
      <c r="C390" s="69">
        <v>258.6056603773585</v>
      </c>
    </row>
    <row r="391" spans="2:3" s="98" customFormat="1" x14ac:dyDescent="0.45">
      <c r="B391" s="34" t="s">
        <v>159</v>
      </c>
      <c r="C391" s="69">
        <v>206.65034902597404</v>
      </c>
    </row>
    <row r="392" spans="2:3" s="98" customFormat="1" x14ac:dyDescent="0.45">
      <c r="B392" s="55" t="s">
        <v>160</v>
      </c>
      <c r="C392" s="69">
        <v>113.63426582278481</v>
      </c>
    </row>
    <row r="393" spans="2:3" s="98" customFormat="1" x14ac:dyDescent="0.45">
      <c r="B393" s="55" t="s">
        <v>161</v>
      </c>
      <c r="C393" s="69">
        <v>432.74415662650603</v>
      </c>
    </row>
    <row r="394" spans="2:3" s="98" customFormat="1" x14ac:dyDescent="0.45">
      <c r="B394" s="55" t="s">
        <v>162</v>
      </c>
      <c r="C394" s="69">
        <v>216.25047398843932</v>
      </c>
    </row>
    <row r="395" spans="2:3" s="98" customFormat="1" x14ac:dyDescent="0.45">
      <c r="B395" s="55" t="s">
        <v>163</v>
      </c>
      <c r="C395" s="69">
        <v>221.29435251798563</v>
      </c>
    </row>
    <row r="396" spans="2:3" s="98" customFormat="1" x14ac:dyDescent="0.45">
      <c r="B396" s="55" t="s">
        <v>164</v>
      </c>
      <c r="C396" s="69">
        <v>113.70013953488372</v>
      </c>
    </row>
    <row r="397" spans="2:3" s="98" customFormat="1" x14ac:dyDescent="0.45">
      <c r="B397" s="55" t="s">
        <v>165</v>
      </c>
      <c r="C397" s="69">
        <v>301.87678321678322</v>
      </c>
    </row>
    <row r="398" spans="2:3" s="98" customFormat="1" x14ac:dyDescent="0.45">
      <c r="B398" s="55" t="s">
        <v>166</v>
      </c>
      <c r="C398" s="69">
        <v>256.43481438515079</v>
      </c>
    </row>
    <row r="399" spans="2:3" s="98" customFormat="1" x14ac:dyDescent="0.45">
      <c r="B399" s="55" t="s">
        <v>167</v>
      </c>
      <c r="C399" s="69">
        <v>195.56078431372549</v>
      </c>
    </row>
    <row r="400" spans="2:3" s="98" customFormat="1" x14ac:dyDescent="0.45">
      <c r="B400" s="55" t="s">
        <v>168</v>
      </c>
      <c r="C400" s="69">
        <v>168.20106498194946</v>
      </c>
    </row>
    <row r="401" spans="2:6" s="98" customFormat="1" x14ac:dyDescent="0.45">
      <c r="B401" s="55" t="s">
        <v>169</v>
      </c>
      <c r="C401" s="69" t="s">
        <v>87</v>
      </c>
      <c r="D401" s="14"/>
      <c r="E401" s="14"/>
      <c r="F401" s="14"/>
    </row>
    <row r="402" spans="2:6" s="98" customFormat="1" x14ac:dyDescent="0.45">
      <c r="B402" s="55" t="s">
        <v>170</v>
      </c>
      <c r="C402" s="69">
        <v>229.96718181818181</v>
      </c>
      <c r="D402" s="14"/>
      <c r="E402" s="14"/>
      <c r="F402" s="14"/>
    </row>
    <row r="403" spans="2:6" s="98" customFormat="1" x14ac:dyDescent="0.45">
      <c r="B403" s="55" t="s">
        <v>171</v>
      </c>
      <c r="C403" s="69">
        <v>202.34269736842106</v>
      </c>
      <c r="D403" s="14"/>
      <c r="E403" s="14"/>
      <c r="F403" s="14"/>
    </row>
    <row r="404" spans="2:6" s="98" customFormat="1" x14ac:dyDescent="0.45">
      <c r="B404" s="55" t="s">
        <v>172</v>
      </c>
      <c r="C404" s="69">
        <v>186.84787234042554</v>
      </c>
      <c r="D404" s="14"/>
      <c r="E404" s="14"/>
      <c r="F404" s="14"/>
    </row>
    <row r="405" spans="2:6" s="98" customFormat="1" x14ac:dyDescent="0.45">
      <c r="B405" s="55" t="s">
        <v>173</v>
      </c>
      <c r="C405" s="69">
        <v>280.31089060308557</v>
      </c>
      <c r="D405" s="14"/>
      <c r="E405" s="14"/>
      <c r="F405" s="14"/>
    </row>
    <row r="406" spans="2:6" s="98" customFormat="1" x14ac:dyDescent="0.45">
      <c r="B406" s="55" t="s">
        <v>174</v>
      </c>
      <c r="C406" s="69">
        <v>196.97819620253165</v>
      </c>
      <c r="D406" s="14"/>
      <c r="E406" s="14"/>
      <c r="F406" s="14"/>
    </row>
    <row r="407" spans="2:6" s="98" customFormat="1" x14ac:dyDescent="0.45">
      <c r="B407" s="55" t="s">
        <v>175</v>
      </c>
      <c r="C407" s="69">
        <v>266.49068181818183</v>
      </c>
      <c r="D407" s="14"/>
      <c r="E407" s="14"/>
      <c r="F407" s="14"/>
    </row>
    <row r="408" spans="2:6" s="98" customFormat="1" x14ac:dyDescent="0.45">
      <c r="B408" s="55" t="s">
        <v>176</v>
      </c>
      <c r="C408" s="69">
        <v>204.34</v>
      </c>
      <c r="D408" s="14"/>
      <c r="E408" s="14"/>
      <c r="F408" s="14"/>
    </row>
    <row r="409" spans="2:6" s="98" customFormat="1" x14ac:dyDescent="0.45">
      <c r="B409" s="55" t="s">
        <v>177</v>
      </c>
      <c r="C409" s="69">
        <v>181.90082727272727</v>
      </c>
      <c r="D409" s="14"/>
      <c r="E409" s="14"/>
      <c r="F409" s="14"/>
    </row>
    <row r="410" spans="2:6" s="98" customFormat="1" x14ac:dyDescent="0.45">
      <c r="B410" s="55" t="s">
        <v>178</v>
      </c>
      <c r="C410" s="69">
        <v>345.83659999999998</v>
      </c>
      <c r="D410" s="14"/>
      <c r="E410" s="14"/>
      <c r="F410" s="14"/>
    </row>
    <row r="411" spans="2:6" s="98" customFormat="1" x14ac:dyDescent="0.45">
      <c r="B411" s="55" t="s">
        <v>179</v>
      </c>
      <c r="C411" s="69">
        <v>214.08220312499998</v>
      </c>
      <c r="D411" s="14"/>
      <c r="E411" s="14"/>
      <c r="F411" s="14"/>
    </row>
    <row r="412" spans="2:6" s="98" customFormat="1" x14ac:dyDescent="0.45">
      <c r="B412" s="55" t="s">
        <v>180</v>
      </c>
      <c r="C412" s="69">
        <v>152.00507462686568</v>
      </c>
      <c r="D412" s="14"/>
      <c r="E412" s="14"/>
      <c r="F412" s="14"/>
    </row>
    <row r="413" spans="2:6" s="98" customFormat="1" x14ac:dyDescent="0.45">
      <c r="B413" s="55" t="s">
        <v>181</v>
      </c>
      <c r="C413" s="69">
        <v>234.62341040462428</v>
      </c>
      <c r="D413" s="14"/>
      <c r="E413" s="14"/>
      <c r="F413" s="14"/>
    </row>
    <row r="414" spans="2:6" s="98" customFormat="1" x14ac:dyDescent="0.45">
      <c r="B414" s="58"/>
      <c r="C414" s="58"/>
      <c r="D414" s="14"/>
      <c r="E414" s="14"/>
      <c r="F414" s="14"/>
    </row>
    <row r="415" spans="2:6" s="98" customFormat="1" x14ac:dyDescent="0.45">
      <c r="B415" s="58"/>
      <c r="C415" s="58"/>
      <c r="D415" s="14"/>
      <c r="E415" s="14"/>
      <c r="F415" s="14"/>
    </row>
    <row r="416" spans="2:6" s="14" customFormat="1" x14ac:dyDescent="0.45">
      <c r="B416" s="246" t="s">
        <v>186</v>
      </c>
      <c r="C416" s="247"/>
    </row>
    <row r="417" spans="2:10" s="14" customFormat="1" ht="138" customHeight="1" x14ac:dyDescent="0.45">
      <c r="B417" s="70" t="s">
        <v>37</v>
      </c>
      <c r="C417" s="107" t="s">
        <v>67</v>
      </c>
    </row>
    <row r="418" spans="2:10" s="14" customFormat="1" x14ac:dyDescent="0.45">
      <c r="B418" s="64" t="s">
        <v>44</v>
      </c>
      <c r="C418" s="65">
        <v>24.040968500235074</v>
      </c>
      <c r="J418" s="14" t="s">
        <v>1</v>
      </c>
    </row>
    <row r="419" spans="2:10" s="14" customFormat="1" x14ac:dyDescent="0.45">
      <c r="B419" s="66" t="s">
        <v>124</v>
      </c>
      <c r="C419" s="67">
        <v>23.933333333333334</v>
      </c>
    </row>
    <row r="420" spans="2:10" s="14" customFormat="1" x14ac:dyDescent="0.45">
      <c r="B420" s="55" t="s">
        <v>38</v>
      </c>
      <c r="C420" s="69">
        <v>38.137601488497971</v>
      </c>
    </row>
    <row r="421" spans="2:10" s="14" customFormat="1" x14ac:dyDescent="0.45">
      <c r="B421" s="55" t="s">
        <v>125</v>
      </c>
      <c r="C421" s="69" t="s">
        <v>87</v>
      </c>
    </row>
    <row r="422" spans="2:10" s="14" customFormat="1" x14ac:dyDescent="0.45">
      <c r="B422" s="55" t="s">
        <v>126</v>
      </c>
      <c r="C422" s="69" t="s">
        <v>87</v>
      </c>
    </row>
    <row r="423" spans="2:10" s="14" customFormat="1" x14ac:dyDescent="0.45">
      <c r="B423" s="55" t="s">
        <v>127</v>
      </c>
      <c r="C423" s="69">
        <v>19.7376</v>
      </c>
    </row>
    <row r="424" spans="2:10" s="14" customFormat="1" x14ac:dyDescent="0.45">
      <c r="B424" s="55" t="s">
        <v>128</v>
      </c>
      <c r="C424" s="69" t="s">
        <v>87</v>
      </c>
    </row>
    <row r="425" spans="2:10" s="14" customFormat="1" x14ac:dyDescent="0.45">
      <c r="B425" s="55" t="s">
        <v>129</v>
      </c>
      <c r="C425" s="69" t="s">
        <v>87</v>
      </c>
    </row>
    <row r="426" spans="2:10" s="14" customFormat="1" x14ac:dyDescent="0.45">
      <c r="B426" s="55" t="s">
        <v>130</v>
      </c>
      <c r="C426" s="69">
        <v>28.289278350515463</v>
      </c>
    </row>
    <row r="427" spans="2:10" s="14" customFormat="1" x14ac:dyDescent="0.45">
      <c r="B427" s="55" t="s">
        <v>131</v>
      </c>
      <c r="C427" s="69" t="s">
        <v>87</v>
      </c>
    </row>
    <row r="428" spans="2:10" s="14" customFormat="1" x14ac:dyDescent="0.45">
      <c r="B428" s="55" t="s">
        <v>132</v>
      </c>
      <c r="C428" s="69">
        <v>18.871333333333332</v>
      </c>
    </row>
    <row r="429" spans="2:10" s="14" customFormat="1" x14ac:dyDescent="0.45">
      <c r="B429" s="55" t="s">
        <v>133</v>
      </c>
      <c r="C429" s="69">
        <v>32.931493506493503</v>
      </c>
    </row>
    <row r="430" spans="2:10" s="14" customFormat="1" x14ac:dyDescent="0.45">
      <c r="B430" s="55" t="s">
        <v>134</v>
      </c>
      <c r="C430" s="69" t="s">
        <v>87</v>
      </c>
    </row>
    <row r="431" spans="2:10" s="14" customFormat="1" x14ac:dyDescent="0.45">
      <c r="B431" s="55" t="s">
        <v>135</v>
      </c>
      <c r="C431" s="69">
        <v>21.80793103448276</v>
      </c>
    </row>
    <row r="432" spans="2:10" s="14" customFormat="1" x14ac:dyDescent="0.45">
      <c r="B432" s="55" t="s">
        <v>136</v>
      </c>
      <c r="C432" s="69">
        <v>18.505312499999999</v>
      </c>
    </row>
    <row r="433" spans="2:3" s="14" customFormat="1" x14ac:dyDescent="0.45">
      <c r="B433" s="55" t="s">
        <v>137</v>
      </c>
      <c r="C433" s="69">
        <v>23.933333333333334</v>
      </c>
    </row>
    <row r="434" spans="2:3" s="14" customFormat="1" x14ac:dyDescent="0.45">
      <c r="B434" s="55" t="s">
        <v>138</v>
      </c>
      <c r="C434" s="69">
        <v>19.144968299711813</v>
      </c>
    </row>
    <row r="435" spans="2:3" s="14" customFormat="1" x14ac:dyDescent="0.45">
      <c r="B435" s="55" t="s">
        <v>139</v>
      </c>
      <c r="C435" s="69">
        <v>19.541666666666668</v>
      </c>
    </row>
    <row r="436" spans="2:3" s="14" customFormat="1" x14ac:dyDescent="0.45">
      <c r="B436" s="55" t="s">
        <v>140</v>
      </c>
      <c r="C436" s="69">
        <v>22</v>
      </c>
    </row>
    <row r="437" spans="2:3" s="14" customFormat="1" x14ac:dyDescent="0.45">
      <c r="B437" s="55" t="s">
        <v>141</v>
      </c>
      <c r="C437" s="69" t="s">
        <v>87</v>
      </c>
    </row>
    <row r="438" spans="2:3" s="14" customFormat="1" x14ac:dyDescent="0.45">
      <c r="B438" s="55" t="s">
        <v>142</v>
      </c>
      <c r="C438" s="69">
        <v>17.9631929280397</v>
      </c>
    </row>
    <row r="439" spans="2:3" s="14" customFormat="1" x14ac:dyDescent="0.45">
      <c r="B439" s="55" t="s">
        <v>143</v>
      </c>
      <c r="C439" s="69">
        <v>21.273972602739725</v>
      </c>
    </row>
    <row r="440" spans="2:3" s="14" customFormat="1" x14ac:dyDescent="0.45">
      <c r="B440" s="55" t="s">
        <v>144</v>
      </c>
      <c r="C440" s="69">
        <v>26.446443148688044</v>
      </c>
    </row>
    <row r="441" spans="2:3" s="14" customFormat="1" x14ac:dyDescent="0.45">
      <c r="B441" s="55" t="s">
        <v>145</v>
      </c>
      <c r="C441" s="69" t="s">
        <v>87</v>
      </c>
    </row>
    <row r="442" spans="2:3" s="14" customFormat="1" x14ac:dyDescent="0.45">
      <c r="B442" s="55" t="s">
        <v>146</v>
      </c>
      <c r="C442" s="69">
        <v>23.419444444444444</v>
      </c>
    </row>
    <row r="443" spans="2:3" s="14" customFormat="1" x14ac:dyDescent="0.45">
      <c r="B443" s="55" t="s">
        <v>147</v>
      </c>
      <c r="C443" s="69">
        <v>22.502441860465115</v>
      </c>
    </row>
    <row r="444" spans="2:3" s="14" customFormat="1" x14ac:dyDescent="0.45">
      <c r="B444" s="55" t="s">
        <v>148</v>
      </c>
      <c r="C444" s="69" t="s">
        <v>87</v>
      </c>
    </row>
    <row r="445" spans="2:3" s="14" customFormat="1" x14ac:dyDescent="0.45">
      <c r="B445" s="55" t="s">
        <v>149</v>
      </c>
      <c r="C445" s="69" t="s">
        <v>87</v>
      </c>
    </row>
    <row r="446" spans="2:3" s="14" customFormat="1" x14ac:dyDescent="0.45">
      <c r="B446" s="55" t="s">
        <v>150</v>
      </c>
      <c r="C446" s="69">
        <v>30.432142857142857</v>
      </c>
    </row>
    <row r="447" spans="2:3" s="14" customFormat="1" x14ac:dyDescent="0.45">
      <c r="B447" s="55" t="s">
        <v>151</v>
      </c>
      <c r="C447" s="69">
        <v>31.533018867924529</v>
      </c>
    </row>
    <row r="448" spans="2:3" s="14" customFormat="1" x14ac:dyDescent="0.45">
      <c r="B448" s="55" t="s">
        <v>152</v>
      </c>
      <c r="C448" s="69">
        <v>32.466815642458101</v>
      </c>
    </row>
    <row r="449" spans="2:3" s="14" customFormat="1" x14ac:dyDescent="0.45">
      <c r="B449" s="55" t="s">
        <v>153</v>
      </c>
      <c r="C449" s="69">
        <v>25.7961836809367</v>
      </c>
    </row>
    <row r="450" spans="2:3" s="14" customFormat="1" x14ac:dyDescent="0.45">
      <c r="B450" s="55" t="s">
        <v>154</v>
      </c>
      <c r="C450" s="69">
        <v>17.521290322580644</v>
      </c>
    </row>
    <row r="451" spans="2:3" s="14" customFormat="1" x14ac:dyDescent="0.45">
      <c r="B451" s="55" t="s">
        <v>155</v>
      </c>
      <c r="C451" s="69" t="s">
        <v>87</v>
      </c>
    </row>
    <row r="452" spans="2:3" s="14" customFormat="1" x14ac:dyDescent="0.45">
      <c r="B452" s="55" t="s">
        <v>156</v>
      </c>
      <c r="C452" s="69">
        <v>23.700932632398754</v>
      </c>
    </row>
    <row r="453" spans="2:3" s="14" customFormat="1" x14ac:dyDescent="0.45">
      <c r="B453" s="55" t="s">
        <v>157</v>
      </c>
      <c r="C453" s="69">
        <v>24.018470764617692</v>
      </c>
    </row>
    <row r="454" spans="2:3" s="14" customFormat="1" x14ac:dyDescent="0.45">
      <c r="B454" s="55" t="s">
        <v>158</v>
      </c>
      <c r="C454" s="69">
        <v>21.666666666666668</v>
      </c>
    </row>
    <row r="455" spans="2:3" s="14" customFormat="1" x14ac:dyDescent="0.45">
      <c r="B455" s="34" t="s">
        <v>159</v>
      </c>
      <c r="C455" s="69">
        <v>20.421838347781744</v>
      </c>
    </row>
    <row r="456" spans="2:3" s="14" customFormat="1" x14ac:dyDescent="0.45">
      <c r="B456" s="55" t="s">
        <v>160</v>
      </c>
      <c r="C456" s="69">
        <v>20.498552081258712</v>
      </c>
    </row>
    <row r="457" spans="2:3" s="14" customFormat="1" x14ac:dyDescent="0.45">
      <c r="B457" s="55" t="s">
        <v>161</v>
      </c>
      <c r="C457" s="69">
        <v>52.566936376210229</v>
      </c>
    </row>
    <row r="458" spans="2:3" s="14" customFormat="1" x14ac:dyDescent="0.45">
      <c r="B458" s="55" t="s">
        <v>162</v>
      </c>
      <c r="C458" s="69">
        <v>28.611343749999996</v>
      </c>
    </row>
    <row r="459" spans="2:3" s="14" customFormat="1" x14ac:dyDescent="0.45">
      <c r="B459" s="55" t="s">
        <v>163</v>
      </c>
      <c r="C459" s="69">
        <v>19.320055865921788</v>
      </c>
    </row>
    <row r="460" spans="2:3" s="14" customFormat="1" x14ac:dyDescent="0.45">
      <c r="B460" s="55" t="s">
        <v>164</v>
      </c>
      <c r="C460" s="69">
        <v>27.236050156739811</v>
      </c>
    </row>
    <row r="461" spans="2:3" s="14" customFormat="1" x14ac:dyDescent="0.45">
      <c r="B461" s="55" t="s">
        <v>165</v>
      </c>
      <c r="C461" s="69">
        <v>26.24044776119403</v>
      </c>
    </row>
    <row r="462" spans="2:3" s="14" customFormat="1" x14ac:dyDescent="0.45">
      <c r="B462" s="55" t="s">
        <v>166</v>
      </c>
      <c r="C462" s="69">
        <v>32.264404494382021</v>
      </c>
    </row>
    <row r="463" spans="2:3" s="14" customFormat="1" x14ac:dyDescent="0.45">
      <c r="B463" s="55" t="s">
        <v>167</v>
      </c>
      <c r="C463" s="69">
        <v>26.808782816229115</v>
      </c>
    </row>
    <row r="464" spans="2:3" s="14" customFormat="1" x14ac:dyDescent="0.45">
      <c r="B464" s="55" t="s">
        <v>168</v>
      </c>
      <c r="C464" s="69">
        <v>26.392857142857142</v>
      </c>
    </row>
    <row r="465" spans="2:6" s="14" customFormat="1" x14ac:dyDescent="0.45">
      <c r="B465" s="55" t="s">
        <v>169</v>
      </c>
      <c r="C465" s="69" t="s">
        <v>87</v>
      </c>
    </row>
    <row r="466" spans="2:6" s="14" customFormat="1" x14ac:dyDescent="0.45">
      <c r="B466" s="55" t="s">
        <v>170</v>
      </c>
      <c r="C466" s="69" t="s">
        <v>87</v>
      </c>
    </row>
    <row r="467" spans="2:6" s="14" customFormat="1" x14ac:dyDescent="0.45">
      <c r="B467" s="55" t="s">
        <v>171</v>
      </c>
      <c r="C467" s="69">
        <v>26.464362850971924</v>
      </c>
    </row>
    <row r="468" spans="2:6" s="14" customFormat="1" x14ac:dyDescent="0.45">
      <c r="B468" s="55" t="s">
        <v>172</v>
      </c>
      <c r="C468" s="69">
        <v>29.476057692307691</v>
      </c>
    </row>
    <row r="469" spans="2:6" s="14" customFormat="1" x14ac:dyDescent="0.45">
      <c r="B469" s="55" t="s">
        <v>173</v>
      </c>
      <c r="C469" s="69">
        <v>29.187159090909088</v>
      </c>
    </row>
    <row r="470" spans="2:6" s="14" customFormat="1" x14ac:dyDescent="0.45">
      <c r="B470" s="55" t="s">
        <v>174</v>
      </c>
      <c r="C470" s="69">
        <v>18.043684210526315</v>
      </c>
    </row>
    <row r="471" spans="2:6" s="14" customFormat="1" x14ac:dyDescent="0.45">
      <c r="B471" s="55" t="s">
        <v>175</v>
      </c>
      <c r="C471" s="69" t="s">
        <v>87</v>
      </c>
    </row>
    <row r="472" spans="2:6" s="14" customFormat="1" x14ac:dyDescent="0.45">
      <c r="B472" s="55" t="s">
        <v>176</v>
      </c>
      <c r="C472" s="69" t="s">
        <v>87</v>
      </c>
    </row>
    <row r="473" spans="2:6" s="14" customFormat="1" x14ac:dyDescent="0.45">
      <c r="B473" s="55" t="s">
        <v>177</v>
      </c>
      <c r="C473" s="69">
        <v>25.485342465753426</v>
      </c>
    </row>
    <row r="474" spans="2:6" s="14" customFormat="1" x14ac:dyDescent="0.45">
      <c r="B474" s="55" t="s">
        <v>178</v>
      </c>
      <c r="C474" s="69" t="s">
        <v>87</v>
      </c>
    </row>
    <row r="475" spans="2:6" s="14" customFormat="1" x14ac:dyDescent="0.45">
      <c r="B475" s="55" t="s">
        <v>179</v>
      </c>
      <c r="C475" s="69">
        <v>21.823491686460809</v>
      </c>
    </row>
    <row r="476" spans="2:6" s="14" customFormat="1" x14ac:dyDescent="0.45">
      <c r="B476" s="55" t="s">
        <v>180</v>
      </c>
      <c r="C476" s="69">
        <v>19.272222222222222</v>
      </c>
    </row>
    <row r="477" spans="2:6" s="14" customFormat="1" x14ac:dyDescent="0.45">
      <c r="B477" s="55" t="s">
        <v>181</v>
      </c>
      <c r="C477" s="69" t="s">
        <v>87</v>
      </c>
    </row>
    <row r="478" spans="2:6" s="14" customFormat="1" x14ac:dyDescent="0.45">
      <c r="B478" s="58"/>
      <c r="C478" s="58"/>
    </row>
    <row r="479" spans="2:6" s="14" customFormat="1" x14ac:dyDescent="0.45">
      <c r="B479" s="58"/>
      <c r="C479" s="58"/>
    </row>
    <row r="480" spans="2:6" s="98" customFormat="1" x14ac:dyDescent="0.45">
      <c r="B480" s="58"/>
      <c r="C480" s="58"/>
      <c r="D480" s="14"/>
      <c r="E480" s="14"/>
      <c r="F480" s="14"/>
    </row>
    <row r="481" spans="2:10" s="98" customFormat="1" x14ac:dyDescent="0.45">
      <c r="B481" s="58"/>
      <c r="C481" s="58"/>
      <c r="D481" s="14"/>
      <c r="E481" s="14"/>
      <c r="F481" s="14"/>
      <c r="G481" s="14"/>
      <c r="H481" s="14"/>
      <c r="I481" s="14"/>
      <c r="J481" s="14"/>
    </row>
    <row r="482" spans="2:10" s="98" customFormat="1" x14ac:dyDescent="0.45">
      <c r="B482" s="246" t="s">
        <v>186</v>
      </c>
      <c r="C482" s="247"/>
      <c r="D482" s="14"/>
      <c r="E482" s="14"/>
      <c r="F482" s="14"/>
      <c r="G482" s="14"/>
      <c r="H482" s="14"/>
      <c r="I482" s="14"/>
      <c r="J482" s="14"/>
    </row>
    <row r="483" spans="2:10" s="98" customFormat="1" ht="157.5" customHeight="1" x14ac:dyDescent="0.45">
      <c r="B483" s="70" t="s">
        <v>37</v>
      </c>
      <c r="C483" s="107" t="s">
        <v>68</v>
      </c>
      <c r="D483" s="14"/>
      <c r="E483" s="14"/>
      <c r="F483" s="14"/>
      <c r="G483" s="14"/>
      <c r="H483" s="14"/>
      <c r="I483" s="14"/>
      <c r="J483" s="14"/>
    </row>
    <row r="484" spans="2:10" s="98" customFormat="1" x14ac:dyDescent="0.45">
      <c r="B484" s="64" t="s">
        <v>44</v>
      </c>
      <c r="C484" s="65">
        <v>18.59720659302727</v>
      </c>
      <c r="D484" s="14"/>
      <c r="E484" s="14"/>
      <c r="F484" s="14"/>
      <c r="G484" s="14"/>
      <c r="H484" s="14"/>
      <c r="I484" s="14"/>
      <c r="J484" s="14" t="s">
        <v>1</v>
      </c>
    </row>
    <row r="485" spans="2:10" s="98" customFormat="1" x14ac:dyDescent="0.45">
      <c r="B485" s="66" t="s">
        <v>124</v>
      </c>
      <c r="C485" s="67">
        <v>19.099306916061476</v>
      </c>
      <c r="D485" s="14"/>
      <c r="E485" s="14"/>
      <c r="F485" s="14"/>
      <c r="G485" s="14"/>
      <c r="H485" s="14"/>
      <c r="I485" s="14"/>
      <c r="J485" s="14"/>
    </row>
    <row r="486" spans="2:10" s="98" customFormat="1" x14ac:dyDescent="0.45">
      <c r="B486" s="55" t="s">
        <v>38</v>
      </c>
      <c r="C486" s="69">
        <v>23.671612903225807</v>
      </c>
      <c r="D486" s="14"/>
      <c r="E486" s="14"/>
      <c r="F486" s="14"/>
      <c r="G486" s="14"/>
      <c r="H486" s="14"/>
      <c r="I486" s="14"/>
      <c r="J486" s="14"/>
    </row>
    <row r="487" spans="2:10" s="98" customFormat="1" x14ac:dyDescent="0.45">
      <c r="B487" s="55" t="s">
        <v>125</v>
      </c>
      <c r="C487" s="69" t="s">
        <v>87</v>
      </c>
      <c r="D487" s="14"/>
      <c r="E487" s="14"/>
      <c r="F487" s="14"/>
      <c r="G487" s="14"/>
      <c r="H487" s="14"/>
      <c r="I487" s="14"/>
      <c r="J487" s="14"/>
    </row>
    <row r="488" spans="2:10" s="98" customFormat="1" x14ac:dyDescent="0.45">
      <c r="B488" s="55" t="s">
        <v>126</v>
      </c>
      <c r="C488" s="69" t="s">
        <v>87</v>
      </c>
      <c r="D488" s="14"/>
      <c r="E488" s="14"/>
      <c r="F488" s="14"/>
      <c r="G488" s="14"/>
      <c r="H488" s="14"/>
      <c r="I488" s="14"/>
      <c r="J488" s="14"/>
    </row>
    <row r="489" spans="2:10" s="98" customFormat="1" x14ac:dyDescent="0.45">
      <c r="B489" s="55" t="s">
        <v>127</v>
      </c>
      <c r="C489" s="69" t="s">
        <v>87</v>
      </c>
      <c r="D489" s="14"/>
      <c r="E489" s="14"/>
      <c r="F489" s="14"/>
      <c r="G489" s="14"/>
      <c r="H489" s="14"/>
      <c r="I489" s="14"/>
      <c r="J489" s="14"/>
    </row>
    <row r="490" spans="2:10" s="98" customFormat="1" x14ac:dyDescent="0.45">
      <c r="B490" s="55" t="s">
        <v>128</v>
      </c>
      <c r="C490" s="69" t="s">
        <v>87</v>
      </c>
      <c r="D490" s="14"/>
      <c r="E490" s="14"/>
      <c r="F490" s="14"/>
      <c r="G490" s="14"/>
      <c r="H490" s="14"/>
      <c r="I490" s="14"/>
      <c r="J490" s="14"/>
    </row>
    <row r="491" spans="2:10" s="98" customFormat="1" x14ac:dyDescent="0.45">
      <c r="B491" s="55" t="s">
        <v>129</v>
      </c>
      <c r="C491" s="69" t="s">
        <v>87</v>
      </c>
      <c r="D491" s="14"/>
      <c r="E491" s="14"/>
      <c r="F491" s="14"/>
      <c r="G491" s="14"/>
      <c r="H491" s="14"/>
      <c r="I491" s="14"/>
      <c r="J491" s="14"/>
    </row>
    <row r="492" spans="2:10" s="98" customFormat="1" x14ac:dyDescent="0.45">
      <c r="B492" s="55" t="s">
        <v>130</v>
      </c>
      <c r="C492" s="69">
        <v>21.114864864864863</v>
      </c>
      <c r="D492" s="14"/>
      <c r="E492" s="14"/>
      <c r="F492" s="14"/>
      <c r="G492" s="14"/>
      <c r="H492" s="14"/>
      <c r="I492" s="14"/>
      <c r="J492" s="14"/>
    </row>
    <row r="493" spans="2:10" s="98" customFormat="1" x14ac:dyDescent="0.45">
      <c r="B493" s="55" t="s">
        <v>131</v>
      </c>
      <c r="C493" s="69" t="s">
        <v>87</v>
      </c>
      <c r="D493" s="14"/>
      <c r="E493" s="14"/>
      <c r="F493" s="14"/>
      <c r="G493" s="14"/>
      <c r="H493" s="14"/>
      <c r="I493" s="14"/>
      <c r="J493" s="14"/>
    </row>
    <row r="494" spans="2:10" s="98" customFormat="1" x14ac:dyDescent="0.45">
      <c r="B494" s="55" t="s">
        <v>132</v>
      </c>
      <c r="C494" s="69" t="s">
        <v>87</v>
      </c>
      <c r="D494" s="14"/>
      <c r="E494" s="14"/>
      <c r="F494" s="14"/>
      <c r="G494" s="14"/>
      <c r="H494" s="14"/>
      <c r="I494" s="14"/>
      <c r="J494" s="14"/>
    </row>
    <row r="495" spans="2:10" s="98" customFormat="1" x14ac:dyDescent="0.45">
      <c r="B495" s="55" t="s">
        <v>133</v>
      </c>
      <c r="C495" s="69">
        <v>26.712511091393079</v>
      </c>
      <c r="D495" s="14"/>
      <c r="E495" s="14"/>
      <c r="F495" s="14"/>
      <c r="G495" s="14"/>
      <c r="H495" s="14"/>
      <c r="I495" s="14"/>
      <c r="J495" s="14"/>
    </row>
    <row r="496" spans="2:10" s="98" customFormat="1" x14ac:dyDescent="0.45">
      <c r="B496" s="55" t="s">
        <v>134</v>
      </c>
      <c r="C496" s="69" t="s">
        <v>87</v>
      </c>
      <c r="D496" s="14"/>
      <c r="E496" s="14"/>
      <c r="F496" s="14"/>
      <c r="G496" s="14"/>
      <c r="H496" s="14"/>
      <c r="I496" s="14"/>
      <c r="J496" s="14"/>
    </row>
    <row r="497" spans="2:3" s="98" customFormat="1" x14ac:dyDescent="0.45">
      <c r="B497" s="55" t="s">
        <v>135</v>
      </c>
      <c r="C497" s="69" t="s">
        <v>87</v>
      </c>
    </row>
    <row r="498" spans="2:3" s="98" customFormat="1" x14ac:dyDescent="0.45">
      <c r="B498" s="55" t="s">
        <v>136</v>
      </c>
      <c r="C498" s="69" t="s">
        <v>87</v>
      </c>
    </row>
    <row r="499" spans="2:3" s="98" customFormat="1" x14ac:dyDescent="0.45">
      <c r="B499" s="55" t="s">
        <v>137</v>
      </c>
      <c r="C499" s="69" t="s">
        <v>87</v>
      </c>
    </row>
    <row r="500" spans="2:3" s="98" customFormat="1" x14ac:dyDescent="0.45">
      <c r="B500" s="55" t="s">
        <v>138</v>
      </c>
      <c r="C500" s="69">
        <v>18.072789115646259</v>
      </c>
    </row>
    <row r="501" spans="2:3" s="98" customFormat="1" x14ac:dyDescent="0.45">
      <c r="B501" s="55" t="s">
        <v>139</v>
      </c>
      <c r="C501" s="69">
        <v>15.25</v>
      </c>
    </row>
    <row r="502" spans="2:3" s="98" customFormat="1" x14ac:dyDescent="0.45">
      <c r="B502" s="55" t="s">
        <v>140</v>
      </c>
      <c r="C502" s="69" t="s">
        <v>87</v>
      </c>
    </row>
    <row r="503" spans="2:3" s="98" customFormat="1" x14ac:dyDescent="0.45">
      <c r="B503" s="55" t="s">
        <v>141</v>
      </c>
      <c r="C503" s="69" t="s">
        <v>87</v>
      </c>
    </row>
    <row r="504" spans="2:3" s="98" customFormat="1" x14ac:dyDescent="0.45">
      <c r="B504" s="55" t="s">
        <v>142</v>
      </c>
      <c r="C504" s="69">
        <v>14.337434412265759</v>
      </c>
    </row>
    <row r="505" spans="2:3" s="98" customFormat="1" x14ac:dyDescent="0.45">
      <c r="B505" s="55" t="s">
        <v>143</v>
      </c>
      <c r="C505" s="69">
        <v>24.804857142857141</v>
      </c>
    </row>
    <row r="506" spans="2:3" s="98" customFormat="1" x14ac:dyDescent="0.45">
      <c r="B506" s="55" t="s">
        <v>144</v>
      </c>
      <c r="C506" s="69">
        <v>17.742424242424242</v>
      </c>
    </row>
    <row r="507" spans="2:3" s="98" customFormat="1" x14ac:dyDescent="0.45">
      <c r="B507" s="55" t="s">
        <v>145</v>
      </c>
      <c r="C507" s="69" t="s">
        <v>87</v>
      </c>
    </row>
    <row r="508" spans="2:3" s="98" customFormat="1" x14ac:dyDescent="0.45">
      <c r="B508" s="55" t="s">
        <v>146</v>
      </c>
      <c r="C508" s="69" t="s">
        <v>87</v>
      </c>
    </row>
    <row r="509" spans="2:3" s="98" customFormat="1" x14ac:dyDescent="0.45">
      <c r="B509" s="55" t="s">
        <v>147</v>
      </c>
      <c r="C509" s="69">
        <v>17.305121951219512</v>
      </c>
    </row>
    <row r="510" spans="2:3" s="98" customFormat="1" x14ac:dyDescent="0.45">
      <c r="B510" s="55" t="s">
        <v>148</v>
      </c>
      <c r="C510" s="69" t="s">
        <v>87</v>
      </c>
    </row>
    <row r="511" spans="2:3" s="98" customFormat="1" x14ac:dyDescent="0.45">
      <c r="B511" s="55" t="s">
        <v>149</v>
      </c>
      <c r="C511" s="69" t="s">
        <v>87</v>
      </c>
    </row>
    <row r="512" spans="2:3" s="98" customFormat="1" x14ac:dyDescent="0.45">
      <c r="B512" s="55" t="s">
        <v>150</v>
      </c>
      <c r="C512" s="69">
        <v>16.23076923076923</v>
      </c>
    </row>
    <row r="513" spans="2:3" s="98" customFormat="1" x14ac:dyDescent="0.45">
      <c r="B513" s="55" t="s">
        <v>151</v>
      </c>
      <c r="C513" s="69">
        <v>18.321764705882355</v>
      </c>
    </row>
    <row r="514" spans="2:3" s="98" customFormat="1" x14ac:dyDescent="0.45">
      <c r="B514" s="55" t="s">
        <v>152</v>
      </c>
      <c r="C514" s="69" t="s">
        <v>87</v>
      </c>
    </row>
    <row r="515" spans="2:3" s="98" customFormat="1" x14ac:dyDescent="0.45">
      <c r="B515" s="55" t="s">
        <v>153</v>
      </c>
      <c r="C515" s="69">
        <v>21.195482315112539</v>
      </c>
    </row>
    <row r="516" spans="2:3" s="98" customFormat="1" x14ac:dyDescent="0.45">
      <c r="B516" s="55" t="s">
        <v>154</v>
      </c>
      <c r="C516" s="69" t="s">
        <v>87</v>
      </c>
    </row>
    <row r="517" spans="2:3" s="98" customFormat="1" x14ac:dyDescent="0.45">
      <c r="B517" s="55" t="s">
        <v>155</v>
      </c>
      <c r="C517" s="69" t="s">
        <v>87</v>
      </c>
    </row>
    <row r="518" spans="2:3" s="98" customFormat="1" x14ac:dyDescent="0.45">
      <c r="B518" s="55" t="s">
        <v>156</v>
      </c>
      <c r="C518" s="69">
        <v>18.579612129760225</v>
      </c>
    </row>
    <row r="519" spans="2:3" s="98" customFormat="1" x14ac:dyDescent="0.45">
      <c r="B519" s="55" t="s">
        <v>157</v>
      </c>
      <c r="C519" s="69">
        <v>19.586048387096774</v>
      </c>
    </row>
    <row r="520" spans="2:3" s="98" customFormat="1" x14ac:dyDescent="0.45">
      <c r="B520" s="55" t="s">
        <v>158</v>
      </c>
      <c r="C520" s="69" t="s">
        <v>87</v>
      </c>
    </row>
    <row r="521" spans="2:3" s="98" customFormat="1" x14ac:dyDescent="0.45">
      <c r="B521" s="34" t="s">
        <v>159</v>
      </c>
      <c r="C521" s="69">
        <v>12.6088134057971</v>
      </c>
    </row>
    <row r="522" spans="2:3" s="98" customFormat="1" x14ac:dyDescent="0.45">
      <c r="B522" s="55" t="s">
        <v>160</v>
      </c>
      <c r="C522" s="69">
        <v>20.390267111853088</v>
      </c>
    </row>
    <row r="523" spans="2:3" s="98" customFormat="1" x14ac:dyDescent="0.45">
      <c r="B523" s="55" t="s">
        <v>161</v>
      </c>
      <c r="C523" s="69">
        <v>26.660377358490567</v>
      </c>
    </row>
    <row r="524" spans="2:3" s="98" customFormat="1" x14ac:dyDescent="0.45">
      <c r="B524" s="55" t="s">
        <v>162</v>
      </c>
      <c r="C524" s="69">
        <v>21.616438356164384</v>
      </c>
    </row>
    <row r="525" spans="2:3" s="98" customFormat="1" x14ac:dyDescent="0.45">
      <c r="B525" s="55" t="s">
        <v>163</v>
      </c>
      <c r="C525" s="69">
        <v>16.357142857142858</v>
      </c>
    </row>
    <row r="526" spans="2:3" s="98" customFormat="1" x14ac:dyDescent="0.45">
      <c r="B526" s="55" t="s">
        <v>164</v>
      </c>
      <c r="C526" s="69">
        <v>18.612565445026178</v>
      </c>
    </row>
    <row r="527" spans="2:3" s="98" customFormat="1" x14ac:dyDescent="0.45">
      <c r="B527" s="55" t="s">
        <v>165</v>
      </c>
      <c r="C527" s="69">
        <v>25.683461538461536</v>
      </c>
    </row>
    <row r="528" spans="2:3" s="98" customFormat="1" x14ac:dyDescent="0.45">
      <c r="B528" s="55" t="s">
        <v>166</v>
      </c>
      <c r="C528" s="69">
        <v>22.355527638190956</v>
      </c>
    </row>
    <row r="529" spans="2:3" s="98" customFormat="1" x14ac:dyDescent="0.45">
      <c r="B529" s="55" t="s">
        <v>167</v>
      </c>
      <c r="C529" s="69">
        <v>17.967213114754099</v>
      </c>
    </row>
    <row r="530" spans="2:3" s="98" customFormat="1" x14ac:dyDescent="0.45">
      <c r="B530" s="55" t="s">
        <v>168</v>
      </c>
      <c r="C530" s="69" t="s">
        <v>87</v>
      </c>
    </row>
    <row r="531" spans="2:3" s="98" customFormat="1" x14ac:dyDescent="0.45">
      <c r="B531" s="55" t="s">
        <v>169</v>
      </c>
      <c r="C531" s="69" t="s">
        <v>87</v>
      </c>
    </row>
    <row r="532" spans="2:3" s="98" customFormat="1" x14ac:dyDescent="0.45">
      <c r="B532" s="55" t="s">
        <v>170</v>
      </c>
      <c r="C532" s="69" t="s">
        <v>87</v>
      </c>
    </row>
    <row r="533" spans="2:3" s="98" customFormat="1" x14ac:dyDescent="0.45">
      <c r="B533" s="55" t="s">
        <v>171</v>
      </c>
      <c r="C533" s="69">
        <v>24.410256410256409</v>
      </c>
    </row>
    <row r="534" spans="2:3" s="98" customFormat="1" x14ac:dyDescent="0.45">
      <c r="B534" s="55" t="s">
        <v>172</v>
      </c>
      <c r="C534" s="69">
        <v>17.854368932038835</v>
      </c>
    </row>
    <row r="535" spans="2:3" s="98" customFormat="1" x14ac:dyDescent="0.45">
      <c r="B535" s="55" t="s">
        <v>173</v>
      </c>
      <c r="C535" s="69">
        <v>35.086363636363636</v>
      </c>
    </row>
    <row r="536" spans="2:3" s="98" customFormat="1" x14ac:dyDescent="0.45">
      <c r="B536" s="55" t="s">
        <v>174</v>
      </c>
      <c r="C536" s="69" t="s">
        <v>87</v>
      </c>
    </row>
    <row r="537" spans="2:3" s="98" customFormat="1" x14ac:dyDescent="0.45">
      <c r="B537" s="55" t="s">
        <v>175</v>
      </c>
      <c r="C537" s="69" t="s">
        <v>87</v>
      </c>
    </row>
    <row r="538" spans="2:3" s="98" customFormat="1" x14ac:dyDescent="0.45">
      <c r="B538" s="55" t="s">
        <v>176</v>
      </c>
      <c r="C538" s="69" t="s">
        <v>87</v>
      </c>
    </row>
    <row r="539" spans="2:3" s="98" customFormat="1" x14ac:dyDescent="0.45">
      <c r="B539" s="55" t="s">
        <v>177</v>
      </c>
      <c r="C539" s="69">
        <v>20.447073170731709</v>
      </c>
    </row>
    <row r="540" spans="2:3" s="98" customFormat="1" x14ac:dyDescent="0.45">
      <c r="B540" s="55" t="s">
        <v>178</v>
      </c>
      <c r="C540" s="69" t="s">
        <v>87</v>
      </c>
    </row>
    <row r="541" spans="2:3" s="98" customFormat="1" x14ac:dyDescent="0.45">
      <c r="B541" s="55" t="s">
        <v>179</v>
      </c>
      <c r="C541" s="69">
        <v>17.815315315315317</v>
      </c>
    </row>
    <row r="542" spans="2:3" s="98" customFormat="1" x14ac:dyDescent="0.45">
      <c r="B542" s="55" t="s">
        <v>180</v>
      </c>
      <c r="C542" s="69" t="s">
        <v>87</v>
      </c>
    </row>
    <row r="543" spans="2:3" s="98" customFormat="1" x14ac:dyDescent="0.45">
      <c r="B543" s="55" t="s">
        <v>181</v>
      </c>
      <c r="C543" s="69" t="s">
        <v>87</v>
      </c>
    </row>
    <row r="544" spans="2:3" s="98" customFormat="1" x14ac:dyDescent="0.45">
      <c r="B544" s="58"/>
      <c r="C544" s="58"/>
    </row>
    <row r="545" spans="2:4" s="98" customFormat="1" x14ac:dyDescent="0.45">
      <c r="B545" s="58"/>
      <c r="C545" s="58"/>
      <c r="D545" s="14"/>
    </row>
    <row r="546" spans="2:4" s="12" customFormat="1" ht="14.25" customHeight="1" x14ac:dyDescent="0.45">
      <c r="B546" s="225" t="s">
        <v>186</v>
      </c>
      <c r="C546" s="225"/>
      <c r="D546" s="14"/>
    </row>
    <row r="547" spans="2:4" s="14" customFormat="1" ht="104.25" customHeight="1" x14ac:dyDescent="0.45">
      <c r="B547" s="62" t="s">
        <v>37</v>
      </c>
      <c r="C547" s="63" t="s">
        <v>203</v>
      </c>
    </row>
    <row r="548" spans="2:4" s="14" customFormat="1" x14ac:dyDescent="0.45">
      <c r="B548" s="64" t="s">
        <v>44</v>
      </c>
      <c r="C548" s="65">
        <v>10.199999999999999</v>
      </c>
    </row>
    <row r="549" spans="2:4" s="14" customFormat="1" x14ac:dyDescent="0.45">
      <c r="B549" s="66" t="s">
        <v>124</v>
      </c>
      <c r="C549" s="67">
        <v>9.6</v>
      </c>
    </row>
    <row r="550" spans="2:4" s="14" customFormat="1" x14ac:dyDescent="0.45">
      <c r="B550" s="55" t="s">
        <v>38</v>
      </c>
      <c r="C550" s="69">
        <v>32.200000000000003</v>
      </c>
    </row>
    <row r="551" spans="2:4" s="14" customFormat="1" x14ac:dyDescent="0.45">
      <c r="B551" s="55" t="s">
        <v>125</v>
      </c>
      <c r="C551" s="69" t="s">
        <v>87</v>
      </c>
    </row>
    <row r="552" spans="2:4" s="14" customFormat="1" x14ac:dyDescent="0.45">
      <c r="B552" s="55" t="s">
        <v>126</v>
      </c>
      <c r="C552" s="69" t="s">
        <v>87</v>
      </c>
    </row>
    <row r="553" spans="2:4" s="14" customFormat="1" x14ac:dyDescent="0.45">
      <c r="B553" s="55" t="s">
        <v>127</v>
      </c>
      <c r="C553" s="69" t="s">
        <v>204</v>
      </c>
    </row>
    <row r="554" spans="2:4" s="14" customFormat="1" x14ac:dyDescent="0.45">
      <c r="B554" s="55" t="s">
        <v>128</v>
      </c>
      <c r="C554" s="69" t="s">
        <v>87</v>
      </c>
    </row>
    <row r="555" spans="2:4" s="14" customFormat="1" x14ac:dyDescent="0.45">
      <c r="B555" s="55" t="s">
        <v>129</v>
      </c>
      <c r="C555" s="69" t="s">
        <v>87</v>
      </c>
    </row>
    <row r="556" spans="2:4" s="14" customFormat="1" x14ac:dyDescent="0.45">
      <c r="B556" s="55" t="s">
        <v>130</v>
      </c>
      <c r="C556" s="69">
        <v>10.5</v>
      </c>
    </row>
    <row r="557" spans="2:4" s="14" customFormat="1" x14ac:dyDescent="0.45">
      <c r="B557" s="55" t="s">
        <v>131</v>
      </c>
      <c r="C557" s="69" t="s">
        <v>87</v>
      </c>
    </row>
    <row r="558" spans="2:4" s="14" customFormat="1" x14ac:dyDescent="0.45">
      <c r="B558" s="55" t="s">
        <v>132</v>
      </c>
      <c r="C558" s="69">
        <v>5.2</v>
      </c>
    </row>
    <row r="559" spans="2:4" s="14" customFormat="1" x14ac:dyDescent="0.45">
      <c r="B559" s="55" t="s">
        <v>133</v>
      </c>
      <c r="C559" s="69">
        <v>3.4</v>
      </c>
    </row>
    <row r="560" spans="2:4" s="14" customFormat="1" x14ac:dyDescent="0.45">
      <c r="B560" s="55" t="s">
        <v>134</v>
      </c>
      <c r="C560" s="69" t="s">
        <v>87</v>
      </c>
    </row>
    <row r="561" spans="2:3" s="14" customFormat="1" x14ac:dyDescent="0.45">
      <c r="B561" s="55" t="s">
        <v>135</v>
      </c>
      <c r="C561" s="69">
        <v>17.8</v>
      </c>
    </row>
    <row r="562" spans="2:3" s="14" customFormat="1" x14ac:dyDescent="0.45">
      <c r="B562" s="55" t="s">
        <v>136</v>
      </c>
      <c r="C562" s="69">
        <v>0</v>
      </c>
    </row>
    <row r="563" spans="2:3" s="14" customFormat="1" x14ac:dyDescent="0.45">
      <c r="B563" s="55" t="s">
        <v>137</v>
      </c>
      <c r="C563" s="69" t="s">
        <v>87</v>
      </c>
    </row>
    <row r="564" spans="2:3" s="14" customFormat="1" x14ac:dyDescent="0.45">
      <c r="B564" s="55" t="s">
        <v>138</v>
      </c>
      <c r="C564" s="69">
        <v>4.7</v>
      </c>
    </row>
    <row r="565" spans="2:3" s="14" customFormat="1" x14ac:dyDescent="0.45">
      <c r="B565" s="55" t="s">
        <v>139</v>
      </c>
      <c r="C565" s="69" t="s">
        <v>87</v>
      </c>
    </row>
    <row r="566" spans="2:3" s="14" customFormat="1" x14ac:dyDescent="0.45">
      <c r="B566" s="55" t="s">
        <v>140</v>
      </c>
      <c r="C566" s="69" t="s">
        <v>87</v>
      </c>
    </row>
    <row r="567" spans="2:3" s="14" customFormat="1" x14ac:dyDescent="0.45">
      <c r="B567" s="55" t="s">
        <v>141</v>
      </c>
      <c r="C567" s="69" t="s">
        <v>87</v>
      </c>
    </row>
    <row r="568" spans="2:3" s="14" customFormat="1" x14ac:dyDescent="0.45">
      <c r="B568" s="55" t="s">
        <v>142</v>
      </c>
      <c r="C568" s="69" t="s">
        <v>205</v>
      </c>
    </row>
    <row r="569" spans="2:3" s="14" customFormat="1" x14ac:dyDescent="0.45">
      <c r="B569" s="55" t="s">
        <v>143</v>
      </c>
      <c r="C569" s="69" t="s">
        <v>87</v>
      </c>
    </row>
    <row r="570" spans="2:3" s="14" customFormat="1" x14ac:dyDescent="0.45">
      <c r="B570" s="55" t="s">
        <v>144</v>
      </c>
      <c r="C570" s="69">
        <v>9.1</v>
      </c>
    </row>
    <row r="571" spans="2:3" s="14" customFormat="1" x14ac:dyDescent="0.45">
      <c r="B571" s="55" t="s">
        <v>145</v>
      </c>
      <c r="C571" s="69" t="s">
        <v>87</v>
      </c>
    </row>
    <row r="572" spans="2:3" s="14" customFormat="1" x14ac:dyDescent="0.45">
      <c r="B572" s="55" t="s">
        <v>146</v>
      </c>
      <c r="C572" s="69" t="s">
        <v>87</v>
      </c>
    </row>
    <row r="573" spans="2:3" s="14" customFormat="1" x14ac:dyDescent="0.45">
      <c r="B573" s="55" t="s">
        <v>147</v>
      </c>
      <c r="C573" s="69">
        <v>5.5</v>
      </c>
    </row>
    <row r="574" spans="2:3" s="14" customFormat="1" x14ac:dyDescent="0.45">
      <c r="B574" s="55" t="s">
        <v>148</v>
      </c>
      <c r="C574" s="69" t="s">
        <v>87</v>
      </c>
    </row>
    <row r="575" spans="2:3" s="14" customFormat="1" x14ac:dyDescent="0.45">
      <c r="B575" s="55" t="s">
        <v>149</v>
      </c>
      <c r="C575" s="69" t="s">
        <v>87</v>
      </c>
    </row>
    <row r="576" spans="2:3" s="14" customFormat="1" x14ac:dyDescent="0.45">
      <c r="B576" s="55" t="s">
        <v>150</v>
      </c>
      <c r="C576" s="69">
        <v>10</v>
      </c>
    </row>
    <row r="577" spans="2:3" s="14" customFormat="1" x14ac:dyDescent="0.45">
      <c r="B577" s="55" t="s">
        <v>151</v>
      </c>
      <c r="C577" s="69">
        <v>0</v>
      </c>
    </row>
    <row r="578" spans="2:3" s="14" customFormat="1" x14ac:dyDescent="0.45">
      <c r="B578" s="55" t="s">
        <v>152</v>
      </c>
      <c r="C578" s="69" t="s">
        <v>87</v>
      </c>
    </row>
    <row r="579" spans="2:3" s="14" customFormat="1" x14ac:dyDescent="0.45">
      <c r="B579" s="55" t="s">
        <v>153</v>
      </c>
      <c r="C579" s="69">
        <v>7.7</v>
      </c>
    </row>
    <row r="580" spans="2:3" s="14" customFormat="1" x14ac:dyDescent="0.45">
      <c r="B580" s="55" t="s">
        <v>154</v>
      </c>
      <c r="C580" s="69" t="s">
        <v>205</v>
      </c>
    </row>
    <row r="581" spans="2:3" s="14" customFormat="1" x14ac:dyDescent="0.45">
      <c r="B581" s="55" t="s">
        <v>155</v>
      </c>
      <c r="C581" s="69" t="s">
        <v>87</v>
      </c>
    </row>
    <row r="582" spans="2:3" s="14" customFormat="1" x14ac:dyDescent="0.45">
      <c r="B582" s="55" t="s">
        <v>156</v>
      </c>
      <c r="C582" s="69">
        <v>3.4</v>
      </c>
    </row>
    <row r="583" spans="2:3" s="14" customFormat="1" x14ac:dyDescent="0.45">
      <c r="B583" s="55" t="s">
        <v>157</v>
      </c>
      <c r="C583" s="69">
        <v>11.9</v>
      </c>
    </row>
    <row r="584" spans="2:3" s="14" customFormat="1" x14ac:dyDescent="0.45">
      <c r="B584" s="55" t="s">
        <v>158</v>
      </c>
      <c r="C584" s="69" t="s">
        <v>87</v>
      </c>
    </row>
    <row r="585" spans="2:3" s="14" customFormat="1" x14ac:dyDescent="0.45">
      <c r="B585" s="34" t="s">
        <v>159</v>
      </c>
      <c r="C585" s="69">
        <v>21.1</v>
      </c>
    </row>
    <row r="586" spans="2:3" s="14" customFormat="1" x14ac:dyDescent="0.45">
      <c r="B586" s="55" t="s">
        <v>160</v>
      </c>
      <c r="C586" s="69">
        <v>4.9000000000000004</v>
      </c>
    </row>
    <row r="587" spans="2:3" s="14" customFormat="1" x14ac:dyDescent="0.45">
      <c r="B587" s="55" t="s">
        <v>161</v>
      </c>
      <c r="C587" s="69">
        <v>32.9</v>
      </c>
    </row>
    <row r="588" spans="2:3" s="14" customFormat="1" x14ac:dyDescent="0.45">
      <c r="B588" s="55" t="s">
        <v>162</v>
      </c>
      <c r="C588" s="69">
        <v>4.8</v>
      </c>
    </row>
    <row r="589" spans="2:3" s="14" customFormat="1" x14ac:dyDescent="0.45">
      <c r="B589" s="55" t="s">
        <v>163</v>
      </c>
      <c r="C589" s="69">
        <v>2.2999999999999998</v>
      </c>
    </row>
    <row r="590" spans="2:3" s="14" customFormat="1" x14ac:dyDescent="0.45">
      <c r="B590" s="55" t="s">
        <v>164</v>
      </c>
      <c r="C590" s="69">
        <v>6.7</v>
      </c>
    </row>
    <row r="591" spans="2:3" s="14" customFormat="1" x14ac:dyDescent="0.45">
      <c r="B591" s="55" t="s">
        <v>165</v>
      </c>
      <c r="C591" s="69" t="s">
        <v>204</v>
      </c>
    </row>
    <row r="592" spans="2:3" s="14" customFormat="1" x14ac:dyDescent="0.45">
      <c r="B592" s="55" t="s">
        <v>166</v>
      </c>
      <c r="C592" s="69" t="s">
        <v>205</v>
      </c>
    </row>
    <row r="593" spans="2:3" s="14" customFormat="1" x14ac:dyDescent="0.45">
      <c r="B593" s="55" t="s">
        <v>167</v>
      </c>
      <c r="C593" s="69">
        <v>7.1</v>
      </c>
    </row>
    <row r="594" spans="2:3" s="14" customFormat="1" x14ac:dyDescent="0.45">
      <c r="B594" s="55" t="s">
        <v>168</v>
      </c>
      <c r="C594" s="69">
        <v>25.3</v>
      </c>
    </row>
    <row r="595" spans="2:3" s="14" customFormat="1" x14ac:dyDescent="0.45">
      <c r="B595" s="55" t="s">
        <v>169</v>
      </c>
      <c r="C595" s="69" t="s">
        <v>87</v>
      </c>
    </row>
    <row r="596" spans="2:3" s="14" customFormat="1" x14ac:dyDescent="0.45">
      <c r="B596" s="55" t="s">
        <v>170</v>
      </c>
      <c r="C596" s="69" t="s">
        <v>87</v>
      </c>
    </row>
    <row r="597" spans="2:3" s="14" customFormat="1" x14ac:dyDescent="0.45">
      <c r="B597" s="55" t="s">
        <v>171</v>
      </c>
      <c r="C597" s="69">
        <v>33.5</v>
      </c>
    </row>
    <row r="598" spans="2:3" s="14" customFormat="1" x14ac:dyDescent="0.45">
      <c r="B598" s="55" t="s">
        <v>172</v>
      </c>
      <c r="C598" s="69">
        <v>196</v>
      </c>
    </row>
    <row r="599" spans="2:3" s="14" customFormat="1" x14ac:dyDescent="0.45">
      <c r="B599" s="55" t="s">
        <v>173</v>
      </c>
      <c r="C599" s="69">
        <v>35.200000000000003</v>
      </c>
    </row>
    <row r="600" spans="2:3" s="14" customFormat="1" x14ac:dyDescent="0.45">
      <c r="B600" s="55" t="s">
        <v>174</v>
      </c>
      <c r="C600" s="69">
        <v>21.2</v>
      </c>
    </row>
    <row r="601" spans="2:3" s="14" customFormat="1" x14ac:dyDescent="0.45">
      <c r="B601" s="55" t="s">
        <v>175</v>
      </c>
      <c r="C601" s="69" t="s">
        <v>205</v>
      </c>
    </row>
    <row r="602" spans="2:3" s="14" customFormat="1" x14ac:dyDescent="0.45">
      <c r="B602" s="55" t="s">
        <v>176</v>
      </c>
      <c r="C602" s="69" t="s">
        <v>87</v>
      </c>
    </row>
    <row r="603" spans="2:3" s="14" customFormat="1" x14ac:dyDescent="0.45">
      <c r="B603" s="55" t="s">
        <v>177</v>
      </c>
      <c r="C603" s="69">
        <v>11.9</v>
      </c>
    </row>
    <row r="604" spans="2:3" s="14" customFormat="1" x14ac:dyDescent="0.45">
      <c r="B604" s="55" t="s">
        <v>178</v>
      </c>
      <c r="C604" s="69" t="s">
        <v>87</v>
      </c>
    </row>
    <row r="605" spans="2:3" s="14" customFormat="1" x14ac:dyDescent="0.45">
      <c r="B605" s="55" t="s">
        <v>179</v>
      </c>
      <c r="C605" s="69">
        <v>9.6</v>
      </c>
    </row>
    <row r="606" spans="2:3" s="14" customFormat="1" x14ac:dyDescent="0.45">
      <c r="B606" s="55" t="s">
        <v>180</v>
      </c>
      <c r="C606" s="69">
        <v>34.700000000000003</v>
      </c>
    </row>
    <row r="607" spans="2:3" s="14" customFormat="1" x14ac:dyDescent="0.45">
      <c r="B607" s="55" t="s">
        <v>181</v>
      </c>
      <c r="C607" s="69" t="s">
        <v>87</v>
      </c>
    </row>
    <row r="608" spans="2:3" s="14" customFormat="1" x14ac:dyDescent="0.45">
      <c r="B608" s="58"/>
      <c r="C608" s="58"/>
    </row>
    <row r="609" spans="2:3" s="14" customFormat="1" x14ac:dyDescent="0.45">
      <c r="B609" s="58"/>
      <c r="C609" s="58"/>
    </row>
    <row r="610" spans="2:3" s="14" customFormat="1" x14ac:dyDescent="0.45">
      <c r="B610" s="225" t="s">
        <v>186</v>
      </c>
      <c r="C610" s="225"/>
    </row>
    <row r="611" spans="2:3" s="14" customFormat="1" ht="148.5" customHeight="1" x14ac:dyDescent="0.45">
      <c r="B611" s="62" t="s">
        <v>37</v>
      </c>
      <c r="C611" s="63" t="s">
        <v>206</v>
      </c>
    </row>
    <row r="612" spans="2:3" s="14" customFormat="1" x14ac:dyDescent="0.45">
      <c r="B612" s="64" t="s">
        <v>44</v>
      </c>
      <c r="C612" s="65">
        <v>0.9</v>
      </c>
    </row>
    <row r="613" spans="2:3" s="14" customFormat="1" x14ac:dyDescent="0.45">
      <c r="B613" s="66" t="s">
        <v>124</v>
      </c>
      <c r="C613" s="67">
        <v>0.9</v>
      </c>
    </row>
    <row r="614" spans="2:3" s="14" customFormat="1" x14ac:dyDescent="0.45">
      <c r="B614" s="55" t="s">
        <v>38</v>
      </c>
      <c r="C614" s="69">
        <v>0</v>
      </c>
    </row>
    <row r="615" spans="2:3" s="14" customFormat="1" x14ac:dyDescent="0.45">
      <c r="B615" s="55" t="s">
        <v>125</v>
      </c>
      <c r="C615" s="69" t="s">
        <v>87</v>
      </c>
    </row>
    <row r="616" spans="2:3" s="14" customFormat="1" x14ac:dyDescent="0.45">
      <c r="B616" s="55" t="s">
        <v>126</v>
      </c>
      <c r="C616" s="69" t="s">
        <v>87</v>
      </c>
    </row>
    <row r="617" spans="2:3" s="14" customFormat="1" x14ac:dyDescent="0.45">
      <c r="B617" s="55" t="s">
        <v>127</v>
      </c>
      <c r="C617" s="69" t="s">
        <v>204</v>
      </c>
    </row>
    <row r="618" spans="2:3" s="14" customFormat="1" x14ac:dyDescent="0.45">
      <c r="B618" s="55" t="s">
        <v>128</v>
      </c>
      <c r="C618" s="69" t="s">
        <v>87</v>
      </c>
    </row>
    <row r="619" spans="2:3" s="14" customFormat="1" x14ac:dyDescent="0.45">
      <c r="B619" s="55" t="s">
        <v>129</v>
      </c>
      <c r="C619" s="69" t="s">
        <v>87</v>
      </c>
    </row>
    <row r="620" spans="2:3" s="14" customFormat="1" x14ac:dyDescent="0.45">
      <c r="B620" s="55" t="s">
        <v>130</v>
      </c>
      <c r="C620" s="69">
        <v>1.7</v>
      </c>
    </row>
    <row r="621" spans="2:3" s="14" customFormat="1" x14ac:dyDescent="0.45">
      <c r="B621" s="55" t="s">
        <v>131</v>
      </c>
      <c r="C621" s="69" t="s">
        <v>87</v>
      </c>
    </row>
    <row r="622" spans="2:3" s="14" customFormat="1" x14ac:dyDescent="0.45">
      <c r="B622" s="55" t="s">
        <v>132</v>
      </c>
      <c r="C622" s="69">
        <v>1</v>
      </c>
    </row>
    <row r="623" spans="2:3" s="14" customFormat="1" x14ac:dyDescent="0.45">
      <c r="B623" s="55" t="s">
        <v>133</v>
      </c>
      <c r="C623" s="69">
        <v>0.3</v>
      </c>
    </row>
    <row r="624" spans="2:3" s="14" customFormat="1" x14ac:dyDescent="0.45">
      <c r="B624" s="55" t="s">
        <v>134</v>
      </c>
      <c r="C624" s="69" t="s">
        <v>87</v>
      </c>
    </row>
    <row r="625" spans="2:3" s="14" customFormat="1" x14ac:dyDescent="0.45">
      <c r="B625" s="55" t="s">
        <v>135</v>
      </c>
      <c r="C625" s="69">
        <v>2</v>
      </c>
    </row>
    <row r="626" spans="2:3" s="14" customFormat="1" x14ac:dyDescent="0.45">
      <c r="B626" s="55" t="s">
        <v>136</v>
      </c>
      <c r="C626" s="69">
        <v>0</v>
      </c>
    </row>
    <row r="627" spans="2:3" s="14" customFormat="1" x14ac:dyDescent="0.45">
      <c r="B627" s="55" t="s">
        <v>137</v>
      </c>
      <c r="C627" s="69" t="s">
        <v>87</v>
      </c>
    </row>
    <row r="628" spans="2:3" s="14" customFormat="1" x14ac:dyDescent="0.45">
      <c r="B628" s="55" t="s">
        <v>138</v>
      </c>
      <c r="C628" s="69" t="s">
        <v>204</v>
      </c>
    </row>
    <row r="629" spans="2:3" s="14" customFormat="1" x14ac:dyDescent="0.45">
      <c r="B629" s="55" t="s">
        <v>139</v>
      </c>
      <c r="C629" s="69" t="s">
        <v>87</v>
      </c>
    </row>
    <row r="630" spans="2:3" s="14" customFormat="1" x14ac:dyDescent="0.45">
      <c r="B630" s="55" t="s">
        <v>140</v>
      </c>
      <c r="C630" s="69" t="s">
        <v>87</v>
      </c>
    </row>
    <row r="631" spans="2:3" s="14" customFormat="1" x14ac:dyDescent="0.45">
      <c r="B631" s="55" t="s">
        <v>141</v>
      </c>
      <c r="C631" s="69" t="s">
        <v>87</v>
      </c>
    </row>
    <row r="632" spans="2:3" s="14" customFormat="1" x14ac:dyDescent="0.45">
      <c r="B632" s="55" t="s">
        <v>142</v>
      </c>
      <c r="C632" s="69" t="s">
        <v>205</v>
      </c>
    </row>
    <row r="633" spans="2:3" s="14" customFormat="1" x14ac:dyDescent="0.45">
      <c r="B633" s="55" t="s">
        <v>143</v>
      </c>
      <c r="C633" s="69" t="s">
        <v>87</v>
      </c>
    </row>
    <row r="634" spans="2:3" s="14" customFormat="1" x14ac:dyDescent="0.45">
      <c r="B634" s="55" t="s">
        <v>144</v>
      </c>
      <c r="C634" s="69">
        <v>1.3</v>
      </c>
    </row>
    <row r="635" spans="2:3" s="14" customFormat="1" x14ac:dyDescent="0.45">
      <c r="B635" s="55" t="s">
        <v>145</v>
      </c>
      <c r="C635" s="69" t="s">
        <v>87</v>
      </c>
    </row>
    <row r="636" spans="2:3" s="14" customFormat="1" x14ac:dyDescent="0.45">
      <c r="B636" s="55" t="s">
        <v>146</v>
      </c>
      <c r="C636" s="69" t="s">
        <v>87</v>
      </c>
    </row>
    <row r="637" spans="2:3" s="14" customFormat="1" x14ac:dyDescent="0.45">
      <c r="B637" s="55" t="s">
        <v>147</v>
      </c>
      <c r="C637" s="69">
        <v>1</v>
      </c>
    </row>
    <row r="638" spans="2:3" s="14" customFormat="1" x14ac:dyDescent="0.45">
      <c r="B638" s="55" t="s">
        <v>148</v>
      </c>
      <c r="C638" s="69" t="s">
        <v>87</v>
      </c>
    </row>
    <row r="639" spans="2:3" s="14" customFormat="1" x14ac:dyDescent="0.45">
      <c r="B639" s="55" t="s">
        <v>149</v>
      </c>
      <c r="C639" s="69" t="s">
        <v>87</v>
      </c>
    </row>
    <row r="640" spans="2:3" s="14" customFormat="1" x14ac:dyDescent="0.45">
      <c r="B640" s="55" t="s">
        <v>150</v>
      </c>
      <c r="C640" s="69" t="s">
        <v>204</v>
      </c>
    </row>
    <row r="641" spans="2:3" s="14" customFormat="1" x14ac:dyDescent="0.45">
      <c r="B641" s="55" t="s">
        <v>151</v>
      </c>
      <c r="C641" s="69">
        <v>0</v>
      </c>
    </row>
    <row r="642" spans="2:3" s="14" customFormat="1" x14ac:dyDescent="0.45">
      <c r="B642" s="55" t="s">
        <v>152</v>
      </c>
      <c r="C642" s="69" t="s">
        <v>87</v>
      </c>
    </row>
    <row r="643" spans="2:3" s="14" customFormat="1" x14ac:dyDescent="0.45">
      <c r="B643" s="55" t="s">
        <v>153</v>
      </c>
      <c r="C643" s="69">
        <v>0.8</v>
      </c>
    </row>
    <row r="644" spans="2:3" s="14" customFormat="1" x14ac:dyDescent="0.45">
      <c r="B644" s="55" t="s">
        <v>154</v>
      </c>
      <c r="C644" s="69" t="s">
        <v>205</v>
      </c>
    </row>
    <row r="645" spans="2:3" s="14" customFormat="1" x14ac:dyDescent="0.45">
      <c r="B645" s="55" t="s">
        <v>155</v>
      </c>
      <c r="C645" s="69" t="s">
        <v>87</v>
      </c>
    </row>
    <row r="646" spans="2:3" s="14" customFormat="1" x14ac:dyDescent="0.45">
      <c r="B646" s="55" t="s">
        <v>156</v>
      </c>
      <c r="C646" s="69">
        <v>0</v>
      </c>
    </row>
    <row r="647" spans="2:3" s="14" customFormat="1" x14ac:dyDescent="0.45">
      <c r="B647" s="55" t="s">
        <v>157</v>
      </c>
      <c r="C647" s="69">
        <v>1.8</v>
      </c>
    </row>
    <row r="648" spans="2:3" s="14" customFormat="1" x14ac:dyDescent="0.45">
      <c r="B648" s="55" t="s">
        <v>158</v>
      </c>
      <c r="C648" s="69" t="s">
        <v>87</v>
      </c>
    </row>
    <row r="649" spans="2:3" s="14" customFormat="1" x14ac:dyDescent="0.45">
      <c r="B649" s="34" t="s">
        <v>159</v>
      </c>
      <c r="C649" s="69" t="s">
        <v>204</v>
      </c>
    </row>
    <row r="650" spans="2:3" s="14" customFormat="1" x14ac:dyDescent="0.45">
      <c r="B650" s="55" t="s">
        <v>160</v>
      </c>
      <c r="C650" s="69">
        <v>0.7</v>
      </c>
    </row>
    <row r="651" spans="2:3" s="14" customFormat="1" x14ac:dyDescent="0.45">
      <c r="B651" s="55" t="s">
        <v>161</v>
      </c>
      <c r="C651" s="69">
        <v>2</v>
      </c>
    </row>
    <row r="652" spans="2:3" s="14" customFormat="1" x14ac:dyDescent="0.45">
      <c r="B652" s="55" t="s">
        <v>162</v>
      </c>
      <c r="C652" s="69">
        <v>0.6</v>
      </c>
    </row>
    <row r="653" spans="2:3" s="14" customFormat="1" x14ac:dyDescent="0.45">
      <c r="B653" s="55" t="s">
        <v>163</v>
      </c>
      <c r="C653" s="69" t="s">
        <v>204</v>
      </c>
    </row>
    <row r="654" spans="2:3" s="14" customFormat="1" x14ac:dyDescent="0.45">
      <c r="B654" s="55" t="s">
        <v>164</v>
      </c>
      <c r="C654" s="69" t="s">
        <v>204</v>
      </c>
    </row>
    <row r="655" spans="2:3" s="14" customFormat="1" x14ac:dyDescent="0.45">
      <c r="B655" s="55" t="s">
        <v>165</v>
      </c>
      <c r="C655" s="69">
        <v>0</v>
      </c>
    </row>
    <row r="656" spans="2:3" s="14" customFormat="1" x14ac:dyDescent="0.45">
      <c r="B656" s="55" t="s">
        <v>166</v>
      </c>
      <c r="C656" s="69" t="s">
        <v>205</v>
      </c>
    </row>
    <row r="657" spans="2:3" s="14" customFormat="1" x14ac:dyDescent="0.45">
      <c r="B657" s="55" t="s">
        <v>167</v>
      </c>
      <c r="C657" s="69">
        <v>0.5</v>
      </c>
    </row>
    <row r="658" spans="2:3" s="14" customFormat="1" x14ac:dyDescent="0.45">
      <c r="B658" s="55" t="s">
        <v>168</v>
      </c>
      <c r="C658" s="69">
        <v>3.3</v>
      </c>
    </row>
    <row r="659" spans="2:3" s="14" customFormat="1" x14ac:dyDescent="0.45">
      <c r="B659" s="55" t="s">
        <v>169</v>
      </c>
      <c r="C659" s="69" t="s">
        <v>87</v>
      </c>
    </row>
    <row r="660" spans="2:3" s="14" customFormat="1" x14ac:dyDescent="0.45">
      <c r="B660" s="55" t="s">
        <v>170</v>
      </c>
      <c r="C660" s="69" t="s">
        <v>87</v>
      </c>
    </row>
    <row r="661" spans="2:3" s="14" customFormat="1" x14ac:dyDescent="0.45">
      <c r="B661" s="55" t="s">
        <v>171</v>
      </c>
      <c r="C661" s="69">
        <v>3.4</v>
      </c>
    </row>
    <row r="662" spans="2:3" s="14" customFormat="1" x14ac:dyDescent="0.45">
      <c r="B662" s="55" t="s">
        <v>172</v>
      </c>
      <c r="C662" s="69">
        <v>35.9</v>
      </c>
    </row>
    <row r="663" spans="2:3" s="14" customFormat="1" x14ac:dyDescent="0.45">
      <c r="B663" s="55" t="s">
        <v>173</v>
      </c>
      <c r="C663" s="69" t="s">
        <v>204</v>
      </c>
    </row>
    <row r="664" spans="2:3" s="14" customFormat="1" x14ac:dyDescent="0.45">
      <c r="B664" s="55" t="s">
        <v>174</v>
      </c>
      <c r="C664" s="69">
        <v>2.4</v>
      </c>
    </row>
    <row r="665" spans="2:3" s="14" customFormat="1" x14ac:dyDescent="0.45">
      <c r="B665" s="55" t="s">
        <v>175</v>
      </c>
      <c r="C665" s="69" t="s">
        <v>205</v>
      </c>
    </row>
    <row r="666" spans="2:3" s="14" customFormat="1" x14ac:dyDescent="0.45">
      <c r="B666" s="55" t="s">
        <v>176</v>
      </c>
      <c r="C666" s="69" t="s">
        <v>87</v>
      </c>
    </row>
    <row r="667" spans="2:3" s="14" customFormat="1" x14ac:dyDescent="0.45">
      <c r="B667" s="55" t="s">
        <v>177</v>
      </c>
      <c r="C667" s="69">
        <v>0.5</v>
      </c>
    </row>
    <row r="668" spans="2:3" s="14" customFormat="1" x14ac:dyDescent="0.45">
      <c r="B668" s="55" t="s">
        <v>178</v>
      </c>
      <c r="C668" s="69" t="s">
        <v>87</v>
      </c>
    </row>
    <row r="669" spans="2:3" s="14" customFormat="1" x14ac:dyDescent="0.45">
      <c r="B669" s="55" t="s">
        <v>179</v>
      </c>
      <c r="C669" s="69">
        <v>0</v>
      </c>
    </row>
    <row r="670" spans="2:3" s="14" customFormat="1" x14ac:dyDescent="0.45">
      <c r="B670" s="55" t="s">
        <v>180</v>
      </c>
      <c r="C670" s="69">
        <v>5.7</v>
      </c>
    </row>
    <row r="671" spans="2:3" s="14" customFormat="1" x14ac:dyDescent="0.45">
      <c r="B671" s="55" t="s">
        <v>181</v>
      </c>
      <c r="C671" s="69" t="s">
        <v>87</v>
      </c>
    </row>
    <row r="672" spans="2:3" s="14" customFormat="1" x14ac:dyDescent="0.45">
      <c r="B672" s="58"/>
      <c r="C672" s="58"/>
    </row>
    <row r="673" spans="2:3" s="14" customFormat="1" x14ac:dyDescent="0.45">
      <c r="B673" s="58"/>
      <c r="C673" s="58"/>
    </row>
    <row r="674" spans="2:3" s="14" customFormat="1" x14ac:dyDescent="0.45">
      <c r="B674" s="225" t="s">
        <v>186</v>
      </c>
      <c r="C674" s="225"/>
    </row>
    <row r="675" spans="2:3" s="14" customFormat="1" ht="165.75" customHeight="1" x14ac:dyDescent="0.45">
      <c r="B675" s="62" t="s">
        <v>37</v>
      </c>
      <c r="C675" s="63" t="s">
        <v>207</v>
      </c>
    </row>
    <row r="676" spans="2:3" s="14" customFormat="1" x14ac:dyDescent="0.45">
      <c r="B676" s="64" t="s">
        <v>44</v>
      </c>
      <c r="C676" s="65">
        <v>0</v>
      </c>
    </row>
    <row r="677" spans="2:3" s="14" customFormat="1" x14ac:dyDescent="0.45">
      <c r="B677" s="66" t="s">
        <v>124</v>
      </c>
      <c r="C677" s="67">
        <v>0</v>
      </c>
    </row>
    <row r="678" spans="2:3" s="14" customFormat="1" x14ac:dyDescent="0.45">
      <c r="B678" s="55" t="s">
        <v>38</v>
      </c>
      <c r="C678" s="69">
        <v>0</v>
      </c>
    </row>
    <row r="679" spans="2:3" s="14" customFormat="1" x14ac:dyDescent="0.45">
      <c r="B679" s="55" t="s">
        <v>125</v>
      </c>
      <c r="C679" s="69" t="s">
        <v>87</v>
      </c>
    </row>
    <row r="680" spans="2:3" s="14" customFormat="1" x14ac:dyDescent="0.45">
      <c r="B680" s="55" t="s">
        <v>126</v>
      </c>
      <c r="C680" s="69" t="s">
        <v>87</v>
      </c>
    </row>
    <row r="681" spans="2:3" s="14" customFormat="1" x14ac:dyDescent="0.45">
      <c r="B681" s="55" t="s">
        <v>127</v>
      </c>
      <c r="C681" s="69" t="s">
        <v>204</v>
      </c>
    </row>
    <row r="682" spans="2:3" s="14" customFormat="1" x14ac:dyDescent="0.45">
      <c r="B682" s="55" t="s">
        <v>128</v>
      </c>
      <c r="C682" s="69" t="s">
        <v>87</v>
      </c>
    </row>
    <row r="683" spans="2:3" s="14" customFormat="1" x14ac:dyDescent="0.45">
      <c r="B683" s="55" t="s">
        <v>129</v>
      </c>
      <c r="C683" s="69" t="s">
        <v>87</v>
      </c>
    </row>
    <row r="684" spans="2:3" s="14" customFormat="1" x14ac:dyDescent="0.45">
      <c r="B684" s="55" t="s">
        <v>130</v>
      </c>
      <c r="C684" s="69">
        <v>0</v>
      </c>
    </row>
    <row r="685" spans="2:3" s="14" customFormat="1" x14ac:dyDescent="0.45">
      <c r="B685" s="55" t="s">
        <v>131</v>
      </c>
      <c r="C685" s="69" t="s">
        <v>87</v>
      </c>
    </row>
    <row r="686" spans="2:3" s="14" customFormat="1" x14ac:dyDescent="0.45">
      <c r="B686" s="55" t="s">
        <v>132</v>
      </c>
      <c r="C686" s="69" t="s">
        <v>205</v>
      </c>
    </row>
    <row r="687" spans="2:3" s="14" customFormat="1" x14ac:dyDescent="0.45">
      <c r="B687" s="55" t="s">
        <v>133</v>
      </c>
      <c r="C687" s="69">
        <v>0</v>
      </c>
    </row>
    <row r="688" spans="2:3" s="14" customFormat="1" x14ac:dyDescent="0.45">
      <c r="B688" s="55" t="s">
        <v>134</v>
      </c>
      <c r="C688" s="69" t="s">
        <v>87</v>
      </c>
    </row>
    <row r="689" spans="2:3" s="14" customFormat="1" x14ac:dyDescent="0.45">
      <c r="B689" s="55" t="s">
        <v>135</v>
      </c>
      <c r="C689" s="69">
        <v>0</v>
      </c>
    </row>
    <row r="690" spans="2:3" s="14" customFormat="1" x14ac:dyDescent="0.45">
      <c r="B690" s="55" t="s">
        <v>136</v>
      </c>
      <c r="C690" s="69">
        <v>0</v>
      </c>
    </row>
    <row r="691" spans="2:3" s="14" customFormat="1" x14ac:dyDescent="0.45">
      <c r="B691" s="55" t="s">
        <v>137</v>
      </c>
      <c r="C691" s="69" t="s">
        <v>87</v>
      </c>
    </row>
    <row r="692" spans="2:3" s="14" customFormat="1" x14ac:dyDescent="0.45">
      <c r="B692" s="55" t="s">
        <v>138</v>
      </c>
      <c r="C692" s="69">
        <v>0</v>
      </c>
    </row>
    <row r="693" spans="2:3" s="14" customFormat="1" x14ac:dyDescent="0.45">
      <c r="B693" s="55" t="s">
        <v>139</v>
      </c>
      <c r="C693" s="69" t="s">
        <v>87</v>
      </c>
    </row>
    <row r="694" spans="2:3" s="14" customFormat="1" x14ac:dyDescent="0.45">
      <c r="B694" s="55" t="s">
        <v>140</v>
      </c>
      <c r="C694" s="69" t="s">
        <v>87</v>
      </c>
    </row>
    <row r="695" spans="2:3" s="14" customFormat="1" x14ac:dyDescent="0.45">
      <c r="B695" s="55" t="s">
        <v>141</v>
      </c>
      <c r="C695" s="69" t="s">
        <v>87</v>
      </c>
    </row>
    <row r="696" spans="2:3" s="14" customFormat="1" x14ac:dyDescent="0.45">
      <c r="B696" s="55" t="s">
        <v>142</v>
      </c>
      <c r="C696" s="69" t="s">
        <v>205</v>
      </c>
    </row>
    <row r="697" spans="2:3" s="14" customFormat="1" x14ac:dyDescent="0.45">
      <c r="B697" s="55" t="s">
        <v>143</v>
      </c>
      <c r="C697" s="69" t="s">
        <v>87</v>
      </c>
    </row>
    <row r="698" spans="2:3" s="14" customFormat="1" x14ac:dyDescent="0.45">
      <c r="B698" s="55" t="s">
        <v>144</v>
      </c>
      <c r="C698" s="69">
        <v>0</v>
      </c>
    </row>
    <row r="699" spans="2:3" s="14" customFormat="1" x14ac:dyDescent="0.45">
      <c r="B699" s="55" t="s">
        <v>145</v>
      </c>
      <c r="C699" s="69" t="s">
        <v>87</v>
      </c>
    </row>
    <row r="700" spans="2:3" s="14" customFormat="1" x14ac:dyDescent="0.45">
      <c r="B700" s="55" t="s">
        <v>146</v>
      </c>
      <c r="C700" s="69" t="s">
        <v>87</v>
      </c>
    </row>
    <row r="701" spans="2:3" s="14" customFormat="1" x14ac:dyDescent="0.45">
      <c r="B701" s="55" t="s">
        <v>147</v>
      </c>
      <c r="C701" s="69">
        <v>0</v>
      </c>
    </row>
    <row r="702" spans="2:3" s="14" customFormat="1" x14ac:dyDescent="0.45">
      <c r="B702" s="55" t="s">
        <v>148</v>
      </c>
      <c r="C702" s="69" t="s">
        <v>87</v>
      </c>
    </row>
    <row r="703" spans="2:3" s="14" customFormat="1" x14ac:dyDescent="0.45">
      <c r="B703" s="55" t="s">
        <v>149</v>
      </c>
      <c r="C703" s="69" t="s">
        <v>87</v>
      </c>
    </row>
    <row r="704" spans="2:3" s="14" customFormat="1" x14ac:dyDescent="0.45">
      <c r="B704" s="55" t="s">
        <v>150</v>
      </c>
      <c r="C704" s="69" t="s">
        <v>204</v>
      </c>
    </row>
    <row r="705" spans="2:3" s="14" customFormat="1" x14ac:dyDescent="0.45">
      <c r="B705" s="55" t="s">
        <v>151</v>
      </c>
      <c r="C705" s="69">
        <v>0</v>
      </c>
    </row>
    <row r="706" spans="2:3" s="14" customFormat="1" x14ac:dyDescent="0.45">
      <c r="B706" s="55" t="s">
        <v>152</v>
      </c>
      <c r="C706" s="69" t="s">
        <v>87</v>
      </c>
    </row>
    <row r="707" spans="2:3" s="14" customFormat="1" x14ac:dyDescent="0.45">
      <c r="B707" s="55" t="s">
        <v>153</v>
      </c>
      <c r="C707" s="69">
        <v>0</v>
      </c>
    </row>
    <row r="708" spans="2:3" s="14" customFormat="1" x14ac:dyDescent="0.45">
      <c r="B708" s="55" t="s">
        <v>154</v>
      </c>
      <c r="C708" s="69" t="s">
        <v>205</v>
      </c>
    </row>
    <row r="709" spans="2:3" s="14" customFormat="1" x14ac:dyDescent="0.45">
      <c r="B709" s="55" t="s">
        <v>155</v>
      </c>
      <c r="C709" s="69" t="s">
        <v>87</v>
      </c>
    </row>
    <row r="710" spans="2:3" s="14" customFormat="1" x14ac:dyDescent="0.45">
      <c r="B710" s="55" t="s">
        <v>156</v>
      </c>
      <c r="C710" s="69">
        <v>0</v>
      </c>
    </row>
    <row r="711" spans="2:3" s="14" customFormat="1" x14ac:dyDescent="0.45">
      <c r="B711" s="55" t="s">
        <v>157</v>
      </c>
      <c r="C711" s="69" t="s">
        <v>204</v>
      </c>
    </row>
    <row r="712" spans="2:3" s="14" customFormat="1" x14ac:dyDescent="0.45">
      <c r="B712" s="55" t="s">
        <v>158</v>
      </c>
      <c r="C712" s="69" t="s">
        <v>87</v>
      </c>
    </row>
    <row r="713" spans="2:3" s="14" customFormat="1" x14ac:dyDescent="0.45">
      <c r="B713" s="34" t="s">
        <v>159</v>
      </c>
      <c r="C713" s="69">
        <v>0</v>
      </c>
    </row>
    <row r="714" spans="2:3" s="14" customFormat="1" x14ac:dyDescent="0.45">
      <c r="B714" s="55" t="s">
        <v>160</v>
      </c>
      <c r="C714" s="69">
        <v>0</v>
      </c>
    </row>
    <row r="715" spans="2:3" s="14" customFormat="1" x14ac:dyDescent="0.45">
      <c r="B715" s="55" t="s">
        <v>161</v>
      </c>
      <c r="C715" s="69">
        <v>0</v>
      </c>
    </row>
    <row r="716" spans="2:3" s="14" customFormat="1" x14ac:dyDescent="0.45">
      <c r="B716" s="55" t="s">
        <v>162</v>
      </c>
      <c r="C716" s="69">
        <v>0</v>
      </c>
    </row>
    <row r="717" spans="2:3" s="14" customFormat="1" x14ac:dyDescent="0.45">
      <c r="B717" s="55" t="s">
        <v>163</v>
      </c>
      <c r="C717" s="69" t="s">
        <v>204</v>
      </c>
    </row>
    <row r="718" spans="2:3" s="14" customFormat="1" x14ac:dyDescent="0.45">
      <c r="B718" s="55" t="s">
        <v>164</v>
      </c>
      <c r="C718" s="69">
        <v>0</v>
      </c>
    </row>
    <row r="719" spans="2:3" s="14" customFormat="1" x14ac:dyDescent="0.45">
      <c r="B719" s="55" t="s">
        <v>165</v>
      </c>
      <c r="C719" s="69">
        <v>0</v>
      </c>
    </row>
    <row r="720" spans="2:3" s="14" customFormat="1" x14ac:dyDescent="0.45">
      <c r="B720" s="55" t="s">
        <v>166</v>
      </c>
      <c r="C720" s="69" t="s">
        <v>205</v>
      </c>
    </row>
    <row r="721" spans="2:3" s="14" customFormat="1" x14ac:dyDescent="0.45">
      <c r="B721" s="55" t="s">
        <v>167</v>
      </c>
      <c r="C721" s="69">
        <v>0</v>
      </c>
    </row>
    <row r="722" spans="2:3" s="14" customFormat="1" x14ac:dyDescent="0.45">
      <c r="B722" s="55" t="s">
        <v>168</v>
      </c>
      <c r="C722" s="69">
        <v>0</v>
      </c>
    </row>
    <row r="723" spans="2:3" s="14" customFormat="1" x14ac:dyDescent="0.45">
      <c r="B723" s="55" t="s">
        <v>169</v>
      </c>
      <c r="C723" s="69" t="s">
        <v>87</v>
      </c>
    </row>
    <row r="724" spans="2:3" s="14" customFormat="1" x14ac:dyDescent="0.45">
      <c r="B724" s="55" t="s">
        <v>170</v>
      </c>
      <c r="C724" s="69" t="s">
        <v>87</v>
      </c>
    </row>
    <row r="725" spans="2:3" s="14" customFormat="1" x14ac:dyDescent="0.45">
      <c r="B725" s="55" t="s">
        <v>171</v>
      </c>
      <c r="C725" s="69" t="s">
        <v>204</v>
      </c>
    </row>
    <row r="726" spans="2:3" s="14" customFormat="1" x14ac:dyDescent="0.45">
      <c r="B726" s="55" t="s">
        <v>172</v>
      </c>
      <c r="C726" s="69">
        <v>0</v>
      </c>
    </row>
    <row r="727" spans="2:3" s="14" customFormat="1" x14ac:dyDescent="0.45">
      <c r="B727" s="55" t="s">
        <v>173</v>
      </c>
      <c r="C727" s="69" t="s">
        <v>204</v>
      </c>
    </row>
    <row r="728" spans="2:3" s="14" customFormat="1" x14ac:dyDescent="0.45">
      <c r="B728" s="55" t="s">
        <v>174</v>
      </c>
      <c r="C728" s="69">
        <v>0</v>
      </c>
    </row>
    <row r="729" spans="2:3" s="14" customFormat="1" x14ac:dyDescent="0.45">
      <c r="B729" s="55" t="s">
        <v>175</v>
      </c>
      <c r="C729" s="69" t="s">
        <v>205</v>
      </c>
    </row>
    <row r="730" spans="2:3" s="14" customFormat="1" x14ac:dyDescent="0.45">
      <c r="B730" s="55" t="s">
        <v>176</v>
      </c>
      <c r="C730" s="69" t="s">
        <v>87</v>
      </c>
    </row>
    <row r="731" spans="2:3" s="14" customFormat="1" x14ac:dyDescent="0.45">
      <c r="B731" s="55" t="s">
        <v>177</v>
      </c>
      <c r="C731" s="69">
        <v>0</v>
      </c>
    </row>
    <row r="732" spans="2:3" s="14" customFormat="1" x14ac:dyDescent="0.45">
      <c r="B732" s="55" t="s">
        <v>178</v>
      </c>
      <c r="C732" s="69" t="s">
        <v>87</v>
      </c>
    </row>
    <row r="733" spans="2:3" s="14" customFormat="1" x14ac:dyDescent="0.45">
      <c r="B733" s="55" t="s">
        <v>179</v>
      </c>
      <c r="C733" s="69">
        <v>0</v>
      </c>
    </row>
    <row r="734" spans="2:3" s="14" customFormat="1" x14ac:dyDescent="0.45">
      <c r="B734" s="55" t="s">
        <v>180</v>
      </c>
      <c r="C734" s="69">
        <v>0</v>
      </c>
    </row>
    <row r="735" spans="2:3" s="14" customFormat="1" x14ac:dyDescent="0.45">
      <c r="B735" s="55" t="s">
        <v>181</v>
      </c>
      <c r="C735" s="69" t="s">
        <v>87</v>
      </c>
    </row>
    <row r="736" spans="2:3" s="14" customFormat="1" x14ac:dyDescent="0.45">
      <c r="B736" s="58"/>
      <c r="C736" s="58"/>
    </row>
    <row r="737" spans="2:3" s="14" customFormat="1" x14ac:dyDescent="0.45">
      <c r="B737" s="58"/>
      <c r="C737" s="58"/>
    </row>
    <row r="738" spans="2:3" s="14" customFormat="1" x14ac:dyDescent="0.45">
      <c r="B738" s="225" t="s">
        <v>186</v>
      </c>
      <c r="C738" s="225"/>
    </row>
    <row r="739" spans="2:3" s="14" customFormat="1" ht="177.75" customHeight="1" x14ac:dyDescent="0.45">
      <c r="B739" s="62" t="s">
        <v>37</v>
      </c>
      <c r="C739" s="63" t="s">
        <v>208</v>
      </c>
    </row>
    <row r="740" spans="2:3" s="14" customFormat="1" x14ac:dyDescent="0.45">
      <c r="B740" s="64" t="s">
        <v>44</v>
      </c>
      <c r="C740" s="65">
        <v>0.7</v>
      </c>
    </row>
    <row r="741" spans="2:3" s="14" customFormat="1" x14ac:dyDescent="0.45">
      <c r="B741" s="66" t="s">
        <v>124</v>
      </c>
      <c r="C741" s="67">
        <v>0.8</v>
      </c>
    </row>
    <row r="742" spans="2:3" s="14" customFormat="1" x14ac:dyDescent="0.45">
      <c r="B742" s="55" t="s">
        <v>38</v>
      </c>
      <c r="C742" s="69" t="s">
        <v>205</v>
      </c>
    </row>
    <row r="743" spans="2:3" s="14" customFormat="1" x14ac:dyDescent="0.45">
      <c r="B743" s="55" t="s">
        <v>125</v>
      </c>
      <c r="C743" s="69" t="s">
        <v>87</v>
      </c>
    </row>
    <row r="744" spans="2:3" s="14" customFormat="1" x14ac:dyDescent="0.45">
      <c r="B744" s="55" t="s">
        <v>126</v>
      </c>
      <c r="C744" s="69" t="s">
        <v>87</v>
      </c>
    </row>
    <row r="745" spans="2:3" s="14" customFormat="1" x14ac:dyDescent="0.45">
      <c r="B745" s="55" t="s">
        <v>127</v>
      </c>
      <c r="C745" s="69" t="s">
        <v>204</v>
      </c>
    </row>
    <row r="746" spans="2:3" s="14" customFormat="1" x14ac:dyDescent="0.45">
      <c r="B746" s="55" t="s">
        <v>128</v>
      </c>
      <c r="C746" s="69" t="s">
        <v>87</v>
      </c>
    </row>
    <row r="747" spans="2:3" s="14" customFormat="1" x14ac:dyDescent="0.45">
      <c r="B747" s="55" t="s">
        <v>129</v>
      </c>
      <c r="C747" s="69" t="s">
        <v>87</v>
      </c>
    </row>
    <row r="748" spans="2:3" s="14" customFormat="1" x14ac:dyDescent="0.45">
      <c r="B748" s="55" t="s">
        <v>130</v>
      </c>
      <c r="C748" s="69" t="s">
        <v>205</v>
      </c>
    </row>
    <row r="749" spans="2:3" s="14" customFormat="1" x14ac:dyDescent="0.45">
      <c r="B749" s="55" t="s">
        <v>131</v>
      </c>
      <c r="C749" s="69" t="s">
        <v>87</v>
      </c>
    </row>
    <row r="750" spans="2:3" s="14" customFormat="1" x14ac:dyDescent="0.45">
      <c r="B750" s="55" t="s">
        <v>132</v>
      </c>
      <c r="C750" s="69" t="s">
        <v>205</v>
      </c>
    </row>
    <row r="751" spans="2:3" s="14" customFormat="1" x14ac:dyDescent="0.45">
      <c r="B751" s="55" t="s">
        <v>133</v>
      </c>
      <c r="C751" s="69">
        <v>0.3</v>
      </c>
    </row>
    <row r="752" spans="2:3" s="14" customFormat="1" x14ac:dyDescent="0.45">
      <c r="B752" s="55" t="s">
        <v>134</v>
      </c>
      <c r="C752" s="69" t="s">
        <v>87</v>
      </c>
    </row>
    <row r="753" spans="2:3" s="14" customFormat="1" x14ac:dyDescent="0.45">
      <c r="B753" s="55" t="s">
        <v>135</v>
      </c>
      <c r="C753" s="69">
        <v>2</v>
      </c>
    </row>
    <row r="754" spans="2:3" s="14" customFormat="1" x14ac:dyDescent="0.45">
      <c r="B754" s="55" t="s">
        <v>136</v>
      </c>
      <c r="C754" s="69">
        <v>0.9</v>
      </c>
    </row>
    <row r="755" spans="2:3" s="14" customFormat="1" x14ac:dyDescent="0.45">
      <c r="B755" s="55" t="s">
        <v>137</v>
      </c>
      <c r="C755" s="69" t="s">
        <v>87</v>
      </c>
    </row>
    <row r="756" spans="2:3" s="14" customFormat="1" x14ac:dyDescent="0.45">
      <c r="B756" s="55" t="s">
        <v>138</v>
      </c>
      <c r="C756" s="69">
        <v>0.5</v>
      </c>
    </row>
    <row r="757" spans="2:3" s="14" customFormat="1" x14ac:dyDescent="0.45">
      <c r="B757" s="55" t="s">
        <v>139</v>
      </c>
      <c r="C757" s="69" t="s">
        <v>87</v>
      </c>
    </row>
    <row r="758" spans="2:3" s="14" customFormat="1" x14ac:dyDescent="0.45">
      <c r="B758" s="55" t="s">
        <v>140</v>
      </c>
      <c r="C758" s="69" t="s">
        <v>87</v>
      </c>
    </row>
    <row r="759" spans="2:3" s="14" customFormat="1" x14ac:dyDescent="0.45">
      <c r="B759" s="55" t="s">
        <v>141</v>
      </c>
      <c r="C759" s="69" t="s">
        <v>87</v>
      </c>
    </row>
    <row r="760" spans="2:3" s="14" customFormat="1" x14ac:dyDescent="0.45">
      <c r="B760" s="55" t="s">
        <v>142</v>
      </c>
      <c r="C760" s="69">
        <v>1</v>
      </c>
    </row>
    <row r="761" spans="2:3" s="14" customFormat="1" x14ac:dyDescent="0.45">
      <c r="B761" s="55" t="s">
        <v>143</v>
      </c>
      <c r="C761" s="69" t="s">
        <v>87</v>
      </c>
    </row>
    <row r="762" spans="2:3" s="14" customFormat="1" x14ac:dyDescent="0.45">
      <c r="B762" s="55" t="s">
        <v>144</v>
      </c>
      <c r="C762" s="69">
        <v>0.7</v>
      </c>
    </row>
    <row r="763" spans="2:3" s="14" customFormat="1" x14ac:dyDescent="0.45">
      <c r="B763" s="55" t="s">
        <v>145</v>
      </c>
      <c r="C763" s="69" t="s">
        <v>87</v>
      </c>
    </row>
    <row r="764" spans="2:3" s="14" customFormat="1" x14ac:dyDescent="0.45">
      <c r="B764" s="55" t="s">
        <v>146</v>
      </c>
      <c r="C764" s="69" t="s">
        <v>87</v>
      </c>
    </row>
    <row r="765" spans="2:3" s="14" customFormat="1" x14ac:dyDescent="0.45">
      <c r="B765" s="55" t="s">
        <v>147</v>
      </c>
      <c r="C765" s="69">
        <v>0.6</v>
      </c>
    </row>
    <row r="766" spans="2:3" s="14" customFormat="1" x14ac:dyDescent="0.45">
      <c r="B766" s="55" t="s">
        <v>148</v>
      </c>
      <c r="C766" s="69" t="s">
        <v>87</v>
      </c>
    </row>
    <row r="767" spans="2:3" s="14" customFormat="1" x14ac:dyDescent="0.45">
      <c r="B767" s="55" t="s">
        <v>149</v>
      </c>
      <c r="C767" s="69" t="s">
        <v>87</v>
      </c>
    </row>
    <row r="768" spans="2:3" s="14" customFormat="1" x14ac:dyDescent="0.45">
      <c r="B768" s="55" t="s">
        <v>150</v>
      </c>
      <c r="C768" s="69">
        <v>0.4</v>
      </c>
    </row>
    <row r="769" spans="2:3" s="14" customFormat="1" x14ac:dyDescent="0.45">
      <c r="B769" s="55" t="s">
        <v>151</v>
      </c>
      <c r="C769" s="69" t="s">
        <v>205</v>
      </c>
    </row>
    <row r="770" spans="2:3" s="14" customFormat="1" x14ac:dyDescent="0.45">
      <c r="B770" s="55" t="s">
        <v>152</v>
      </c>
      <c r="C770" s="69" t="s">
        <v>87</v>
      </c>
    </row>
    <row r="771" spans="2:3" s="14" customFormat="1" x14ac:dyDescent="0.45">
      <c r="B771" s="55" t="s">
        <v>153</v>
      </c>
      <c r="C771" s="69">
        <v>1.2</v>
      </c>
    </row>
    <row r="772" spans="2:3" s="14" customFormat="1" x14ac:dyDescent="0.45">
      <c r="B772" s="55" t="s">
        <v>154</v>
      </c>
      <c r="C772" s="69">
        <v>0</v>
      </c>
    </row>
    <row r="773" spans="2:3" s="14" customFormat="1" x14ac:dyDescent="0.45">
      <c r="B773" s="55" t="s">
        <v>155</v>
      </c>
      <c r="C773" s="69" t="s">
        <v>87</v>
      </c>
    </row>
    <row r="774" spans="2:3" s="14" customFormat="1" x14ac:dyDescent="0.45">
      <c r="B774" s="55" t="s">
        <v>156</v>
      </c>
      <c r="C774" s="69">
        <v>0.1</v>
      </c>
    </row>
    <row r="775" spans="2:3" s="14" customFormat="1" x14ac:dyDescent="0.45">
      <c r="B775" s="55" t="s">
        <v>157</v>
      </c>
      <c r="C775" s="69">
        <v>0.3</v>
      </c>
    </row>
    <row r="776" spans="2:3" s="14" customFormat="1" x14ac:dyDescent="0.45">
      <c r="B776" s="55" t="s">
        <v>158</v>
      </c>
      <c r="C776" s="69" t="s">
        <v>87</v>
      </c>
    </row>
    <row r="777" spans="2:3" s="14" customFormat="1" x14ac:dyDescent="0.45">
      <c r="B777" s="34" t="s">
        <v>159</v>
      </c>
      <c r="C777" s="69">
        <v>0.5</v>
      </c>
    </row>
    <row r="778" spans="2:3" s="14" customFormat="1" x14ac:dyDescent="0.45">
      <c r="B778" s="55" t="s">
        <v>160</v>
      </c>
      <c r="C778" s="69">
        <v>0.8</v>
      </c>
    </row>
    <row r="779" spans="2:3" s="14" customFormat="1" x14ac:dyDescent="0.45">
      <c r="B779" s="55" t="s">
        <v>161</v>
      </c>
      <c r="C779" s="69">
        <v>1.8</v>
      </c>
    </row>
    <row r="780" spans="2:3" s="14" customFormat="1" x14ac:dyDescent="0.45">
      <c r="B780" s="55" t="s">
        <v>162</v>
      </c>
      <c r="C780" s="69">
        <v>0.3</v>
      </c>
    </row>
    <row r="781" spans="2:3" s="14" customFormat="1" x14ac:dyDescent="0.45">
      <c r="B781" s="55" t="s">
        <v>163</v>
      </c>
      <c r="C781" s="69" t="s">
        <v>205</v>
      </c>
    </row>
    <row r="782" spans="2:3" s="14" customFormat="1" x14ac:dyDescent="0.45">
      <c r="B782" s="55" t="s">
        <v>164</v>
      </c>
      <c r="C782" s="69">
        <v>1.7</v>
      </c>
    </row>
    <row r="783" spans="2:3" s="14" customFormat="1" x14ac:dyDescent="0.45">
      <c r="B783" s="55" t="s">
        <v>165</v>
      </c>
      <c r="C783" s="69">
        <v>0.4</v>
      </c>
    </row>
    <row r="784" spans="2:3" s="14" customFormat="1" x14ac:dyDescent="0.45">
      <c r="B784" s="55" t="s">
        <v>166</v>
      </c>
      <c r="C784" s="69">
        <v>1.4</v>
      </c>
    </row>
    <row r="785" spans="2:3" s="14" customFormat="1" x14ac:dyDescent="0.45">
      <c r="B785" s="55" t="s">
        <v>167</v>
      </c>
      <c r="C785" s="69">
        <v>0.9</v>
      </c>
    </row>
    <row r="786" spans="2:3" s="14" customFormat="1" x14ac:dyDescent="0.45">
      <c r="B786" s="55" t="s">
        <v>168</v>
      </c>
      <c r="C786" s="69" t="s">
        <v>205</v>
      </c>
    </row>
    <row r="787" spans="2:3" s="14" customFormat="1" x14ac:dyDescent="0.45">
      <c r="B787" s="55" t="s">
        <v>169</v>
      </c>
      <c r="C787" s="69" t="s">
        <v>87</v>
      </c>
    </row>
    <row r="788" spans="2:3" s="14" customFormat="1" x14ac:dyDescent="0.45">
      <c r="B788" s="55" t="s">
        <v>170</v>
      </c>
      <c r="C788" s="69" t="s">
        <v>87</v>
      </c>
    </row>
    <row r="789" spans="2:3" s="14" customFormat="1" x14ac:dyDescent="0.45">
      <c r="B789" s="55" t="s">
        <v>171</v>
      </c>
      <c r="C789" s="69" t="s">
        <v>205</v>
      </c>
    </row>
    <row r="790" spans="2:3" s="14" customFormat="1" x14ac:dyDescent="0.45">
      <c r="B790" s="55" t="s">
        <v>172</v>
      </c>
      <c r="C790" s="69">
        <v>1.8</v>
      </c>
    </row>
    <row r="791" spans="2:3" s="14" customFormat="1" x14ac:dyDescent="0.45">
      <c r="B791" s="55" t="s">
        <v>173</v>
      </c>
      <c r="C791" s="69">
        <v>0.8</v>
      </c>
    </row>
    <row r="792" spans="2:3" s="14" customFormat="1" x14ac:dyDescent="0.45">
      <c r="B792" s="55" t="s">
        <v>174</v>
      </c>
      <c r="C792" s="69">
        <v>2</v>
      </c>
    </row>
    <row r="793" spans="2:3" s="14" customFormat="1" x14ac:dyDescent="0.45">
      <c r="B793" s="55" t="s">
        <v>175</v>
      </c>
      <c r="C793" s="69" t="s">
        <v>205</v>
      </c>
    </row>
    <row r="794" spans="2:3" s="14" customFormat="1" x14ac:dyDescent="0.45">
      <c r="B794" s="55" t="s">
        <v>176</v>
      </c>
      <c r="C794" s="69" t="s">
        <v>87</v>
      </c>
    </row>
    <row r="795" spans="2:3" s="14" customFormat="1" x14ac:dyDescent="0.45">
      <c r="B795" s="55" t="s">
        <v>177</v>
      </c>
      <c r="C795" s="69" t="s">
        <v>204</v>
      </c>
    </row>
    <row r="796" spans="2:3" s="14" customFormat="1" x14ac:dyDescent="0.45">
      <c r="B796" s="55" t="s">
        <v>178</v>
      </c>
      <c r="C796" s="69" t="s">
        <v>87</v>
      </c>
    </row>
    <row r="797" spans="2:3" s="14" customFormat="1" x14ac:dyDescent="0.45">
      <c r="B797" s="55" t="s">
        <v>179</v>
      </c>
      <c r="C797" s="69">
        <v>1</v>
      </c>
    </row>
    <row r="798" spans="2:3" s="14" customFormat="1" x14ac:dyDescent="0.45">
      <c r="B798" s="55" t="s">
        <v>180</v>
      </c>
      <c r="C798" s="69" t="s">
        <v>204</v>
      </c>
    </row>
    <row r="799" spans="2:3" s="14" customFormat="1" x14ac:dyDescent="0.45">
      <c r="B799" s="55" t="s">
        <v>181</v>
      </c>
      <c r="C799" s="69" t="s">
        <v>87</v>
      </c>
    </row>
    <row r="800" spans="2:3" s="14" customFormat="1" x14ac:dyDescent="0.45">
      <c r="B800" s="58"/>
      <c r="C800" s="58"/>
    </row>
    <row r="801" spans="2:3" s="14" customFormat="1" x14ac:dyDescent="0.45">
      <c r="B801" s="58"/>
      <c r="C801" s="58"/>
    </row>
    <row r="802" spans="2:3" s="14" customFormat="1" x14ac:dyDescent="0.45">
      <c r="B802" s="225" t="s">
        <v>186</v>
      </c>
      <c r="C802" s="225"/>
    </row>
    <row r="803" spans="2:3" s="14" customFormat="1" ht="147.75" customHeight="1" x14ac:dyDescent="0.45">
      <c r="B803" s="62" t="s">
        <v>37</v>
      </c>
      <c r="C803" s="63" t="s">
        <v>209</v>
      </c>
    </row>
    <row r="804" spans="2:3" s="14" customFormat="1" x14ac:dyDescent="0.45">
      <c r="B804" s="64" t="s">
        <v>44</v>
      </c>
      <c r="C804" s="65">
        <v>2.8</v>
      </c>
    </row>
    <row r="805" spans="2:3" s="14" customFormat="1" x14ac:dyDescent="0.45">
      <c r="B805" s="66" t="s">
        <v>124</v>
      </c>
      <c r="C805" s="67">
        <v>3.1</v>
      </c>
    </row>
    <row r="806" spans="2:3" s="14" customFormat="1" x14ac:dyDescent="0.45">
      <c r="B806" s="55" t="s">
        <v>38</v>
      </c>
      <c r="C806" s="69" t="s">
        <v>205</v>
      </c>
    </row>
    <row r="807" spans="2:3" s="14" customFormat="1" x14ac:dyDescent="0.45">
      <c r="B807" s="55" t="s">
        <v>125</v>
      </c>
      <c r="C807" s="69" t="s">
        <v>87</v>
      </c>
    </row>
    <row r="808" spans="2:3" s="14" customFormat="1" x14ac:dyDescent="0.45">
      <c r="B808" s="55" t="s">
        <v>126</v>
      </c>
      <c r="C808" s="69" t="s">
        <v>87</v>
      </c>
    </row>
    <row r="809" spans="2:3" s="14" customFormat="1" x14ac:dyDescent="0.45">
      <c r="B809" s="55" t="s">
        <v>127</v>
      </c>
      <c r="C809" s="69">
        <v>3.1</v>
      </c>
    </row>
    <row r="810" spans="2:3" s="14" customFormat="1" x14ac:dyDescent="0.45">
      <c r="B810" s="55" t="s">
        <v>128</v>
      </c>
      <c r="C810" s="69" t="s">
        <v>87</v>
      </c>
    </row>
    <row r="811" spans="2:3" s="14" customFormat="1" x14ac:dyDescent="0.45">
      <c r="B811" s="55" t="s">
        <v>129</v>
      </c>
      <c r="C811" s="69" t="s">
        <v>87</v>
      </c>
    </row>
    <row r="812" spans="2:3" s="14" customFormat="1" x14ac:dyDescent="0.45">
      <c r="B812" s="55" t="s">
        <v>130</v>
      </c>
      <c r="C812" s="69" t="s">
        <v>205</v>
      </c>
    </row>
    <row r="813" spans="2:3" s="14" customFormat="1" x14ac:dyDescent="0.45">
      <c r="B813" s="55" t="s">
        <v>131</v>
      </c>
      <c r="C813" s="69" t="s">
        <v>87</v>
      </c>
    </row>
    <row r="814" spans="2:3" s="14" customFormat="1" x14ac:dyDescent="0.45">
      <c r="B814" s="55" t="s">
        <v>132</v>
      </c>
      <c r="C814" s="69" t="s">
        <v>205</v>
      </c>
    </row>
    <row r="815" spans="2:3" s="14" customFormat="1" x14ac:dyDescent="0.45">
      <c r="B815" s="55" t="s">
        <v>133</v>
      </c>
      <c r="C815" s="69" t="s">
        <v>204</v>
      </c>
    </row>
    <row r="816" spans="2:3" s="14" customFormat="1" x14ac:dyDescent="0.45">
      <c r="B816" s="55" t="s">
        <v>134</v>
      </c>
      <c r="C816" s="69" t="s">
        <v>87</v>
      </c>
    </row>
    <row r="817" spans="2:3" s="14" customFormat="1" x14ac:dyDescent="0.45">
      <c r="B817" s="55" t="s">
        <v>135</v>
      </c>
      <c r="C817" s="69">
        <v>15.1</v>
      </c>
    </row>
    <row r="818" spans="2:3" s="14" customFormat="1" x14ac:dyDescent="0.45">
      <c r="B818" s="55" t="s">
        <v>136</v>
      </c>
      <c r="C818" s="69" t="s">
        <v>204</v>
      </c>
    </row>
    <row r="819" spans="2:3" s="14" customFormat="1" x14ac:dyDescent="0.45">
      <c r="B819" s="55" t="s">
        <v>137</v>
      </c>
      <c r="C819" s="69" t="s">
        <v>87</v>
      </c>
    </row>
    <row r="820" spans="2:3" s="14" customFormat="1" x14ac:dyDescent="0.45">
      <c r="B820" s="55" t="s">
        <v>138</v>
      </c>
      <c r="C820" s="69">
        <v>0.7</v>
      </c>
    </row>
    <row r="821" spans="2:3" s="14" customFormat="1" x14ac:dyDescent="0.45">
      <c r="B821" s="55" t="s">
        <v>139</v>
      </c>
      <c r="C821" s="69" t="s">
        <v>87</v>
      </c>
    </row>
    <row r="822" spans="2:3" s="14" customFormat="1" x14ac:dyDescent="0.45">
      <c r="B822" s="55" t="s">
        <v>140</v>
      </c>
      <c r="C822" s="69" t="s">
        <v>87</v>
      </c>
    </row>
    <row r="823" spans="2:3" s="14" customFormat="1" x14ac:dyDescent="0.45">
      <c r="B823" s="55" t="s">
        <v>141</v>
      </c>
      <c r="C823" s="69" t="s">
        <v>87</v>
      </c>
    </row>
    <row r="824" spans="2:3" s="14" customFormat="1" x14ac:dyDescent="0.45">
      <c r="B824" s="55" t="s">
        <v>142</v>
      </c>
      <c r="C824" s="69">
        <v>3.1</v>
      </c>
    </row>
    <row r="825" spans="2:3" s="14" customFormat="1" x14ac:dyDescent="0.45">
      <c r="B825" s="55" t="s">
        <v>143</v>
      </c>
      <c r="C825" s="69" t="s">
        <v>87</v>
      </c>
    </row>
    <row r="826" spans="2:3" s="14" customFormat="1" x14ac:dyDescent="0.45">
      <c r="B826" s="55" t="s">
        <v>144</v>
      </c>
      <c r="C826" s="69">
        <v>2.2999999999999998</v>
      </c>
    </row>
    <row r="827" spans="2:3" s="14" customFormat="1" x14ac:dyDescent="0.45">
      <c r="B827" s="55" t="s">
        <v>145</v>
      </c>
      <c r="C827" s="69" t="s">
        <v>87</v>
      </c>
    </row>
    <row r="828" spans="2:3" s="14" customFormat="1" x14ac:dyDescent="0.45">
      <c r="B828" s="55" t="s">
        <v>146</v>
      </c>
      <c r="C828" s="69" t="s">
        <v>87</v>
      </c>
    </row>
    <row r="829" spans="2:3" s="14" customFormat="1" x14ac:dyDescent="0.45">
      <c r="B829" s="55" t="s">
        <v>147</v>
      </c>
      <c r="C829" s="69">
        <v>2.4</v>
      </c>
    </row>
    <row r="830" spans="2:3" s="14" customFormat="1" x14ac:dyDescent="0.45">
      <c r="B830" s="55" t="s">
        <v>148</v>
      </c>
      <c r="C830" s="69" t="s">
        <v>87</v>
      </c>
    </row>
    <row r="831" spans="2:3" s="14" customFormat="1" x14ac:dyDescent="0.45">
      <c r="B831" s="55" t="s">
        <v>149</v>
      </c>
      <c r="C831" s="69" t="s">
        <v>87</v>
      </c>
    </row>
    <row r="832" spans="2:3" s="14" customFormat="1" x14ac:dyDescent="0.45">
      <c r="B832" s="55" t="s">
        <v>150</v>
      </c>
      <c r="C832" s="69">
        <v>3.5</v>
      </c>
    </row>
    <row r="833" spans="2:3" s="14" customFormat="1" x14ac:dyDescent="0.45">
      <c r="B833" s="55" t="s">
        <v>151</v>
      </c>
      <c r="C833" s="69" t="s">
        <v>205</v>
      </c>
    </row>
    <row r="834" spans="2:3" s="14" customFormat="1" x14ac:dyDescent="0.45">
      <c r="B834" s="55" t="s">
        <v>152</v>
      </c>
      <c r="C834" s="69" t="s">
        <v>87</v>
      </c>
    </row>
    <row r="835" spans="2:3" s="14" customFormat="1" x14ac:dyDescent="0.45">
      <c r="B835" s="55" t="s">
        <v>153</v>
      </c>
      <c r="C835" s="69">
        <v>3.4</v>
      </c>
    </row>
    <row r="836" spans="2:3" s="14" customFormat="1" x14ac:dyDescent="0.45">
      <c r="B836" s="55" t="s">
        <v>154</v>
      </c>
      <c r="C836" s="69">
        <v>0.6</v>
      </c>
    </row>
    <row r="837" spans="2:3" s="14" customFormat="1" x14ac:dyDescent="0.45">
      <c r="B837" s="55" t="s">
        <v>155</v>
      </c>
      <c r="C837" s="69" t="s">
        <v>87</v>
      </c>
    </row>
    <row r="838" spans="2:3" s="14" customFormat="1" x14ac:dyDescent="0.45">
      <c r="B838" s="55" t="s">
        <v>156</v>
      </c>
      <c r="C838" s="69">
        <v>0.9</v>
      </c>
    </row>
    <row r="839" spans="2:3" s="14" customFormat="1" x14ac:dyDescent="0.45">
      <c r="B839" s="55" t="s">
        <v>157</v>
      </c>
      <c r="C839" s="69">
        <v>1.3</v>
      </c>
    </row>
    <row r="840" spans="2:3" s="14" customFormat="1" x14ac:dyDescent="0.45">
      <c r="B840" s="55" t="s">
        <v>158</v>
      </c>
      <c r="C840" s="69" t="s">
        <v>87</v>
      </c>
    </row>
    <row r="841" spans="2:3" s="14" customFormat="1" x14ac:dyDescent="0.45">
      <c r="B841" s="34" t="s">
        <v>159</v>
      </c>
      <c r="C841" s="69">
        <v>5.5</v>
      </c>
    </row>
    <row r="842" spans="2:3" s="14" customFormat="1" x14ac:dyDescent="0.45">
      <c r="B842" s="55" t="s">
        <v>160</v>
      </c>
      <c r="C842" s="69">
        <v>3.9</v>
      </c>
    </row>
    <row r="843" spans="2:3" s="14" customFormat="1" x14ac:dyDescent="0.45">
      <c r="B843" s="55" t="s">
        <v>161</v>
      </c>
      <c r="C843" s="69">
        <v>8.5</v>
      </c>
    </row>
    <row r="844" spans="2:3" s="14" customFormat="1" x14ac:dyDescent="0.45">
      <c r="B844" s="55" t="s">
        <v>162</v>
      </c>
      <c r="C844" s="69">
        <v>1.1000000000000001</v>
      </c>
    </row>
    <row r="845" spans="2:3" s="14" customFormat="1" x14ac:dyDescent="0.45">
      <c r="B845" s="55" t="s">
        <v>163</v>
      </c>
      <c r="C845" s="69" t="s">
        <v>205</v>
      </c>
    </row>
    <row r="846" spans="2:3" s="14" customFormat="1" x14ac:dyDescent="0.45">
      <c r="B846" s="55" t="s">
        <v>164</v>
      </c>
      <c r="C846" s="69">
        <v>7.5</v>
      </c>
    </row>
    <row r="847" spans="2:3" s="14" customFormat="1" x14ac:dyDescent="0.45">
      <c r="B847" s="55" t="s">
        <v>165</v>
      </c>
      <c r="C847" s="69">
        <v>4.5</v>
      </c>
    </row>
    <row r="848" spans="2:3" s="14" customFormat="1" x14ac:dyDescent="0.45">
      <c r="B848" s="55" t="s">
        <v>166</v>
      </c>
      <c r="C848" s="69">
        <v>3</v>
      </c>
    </row>
    <row r="849" spans="2:3" s="14" customFormat="1" x14ac:dyDescent="0.45">
      <c r="B849" s="55" t="s">
        <v>167</v>
      </c>
      <c r="C849" s="69">
        <v>2.6</v>
      </c>
    </row>
    <row r="850" spans="2:3" s="14" customFormat="1" x14ac:dyDescent="0.45">
      <c r="B850" s="55" t="s">
        <v>168</v>
      </c>
      <c r="C850" s="69" t="s">
        <v>205</v>
      </c>
    </row>
    <row r="851" spans="2:3" s="14" customFormat="1" x14ac:dyDescent="0.45">
      <c r="B851" s="55" t="s">
        <v>169</v>
      </c>
      <c r="C851" s="69" t="s">
        <v>87</v>
      </c>
    </row>
    <row r="852" spans="2:3" s="14" customFormat="1" x14ac:dyDescent="0.45">
      <c r="B852" s="55" t="s">
        <v>170</v>
      </c>
      <c r="C852" s="69" t="s">
        <v>87</v>
      </c>
    </row>
    <row r="853" spans="2:3" s="14" customFormat="1" x14ac:dyDescent="0.45">
      <c r="B853" s="55" t="s">
        <v>171</v>
      </c>
      <c r="C853" s="69" t="s">
        <v>205</v>
      </c>
    </row>
    <row r="854" spans="2:3" s="14" customFormat="1" x14ac:dyDescent="0.45">
      <c r="B854" s="55" t="s">
        <v>172</v>
      </c>
      <c r="C854" s="69">
        <v>5.3</v>
      </c>
    </row>
    <row r="855" spans="2:3" s="14" customFormat="1" x14ac:dyDescent="0.45">
      <c r="B855" s="55" t="s">
        <v>173</v>
      </c>
      <c r="C855" s="69">
        <v>2.2000000000000002</v>
      </c>
    </row>
    <row r="856" spans="2:3" s="14" customFormat="1" x14ac:dyDescent="0.45">
      <c r="B856" s="55" t="s">
        <v>174</v>
      </c>
      <c r="C856" s="69">
        <v>5.7</v>
      </c>
    </row>
    <row r="857" spans="2:3" s="14" customFormat="1" x14ac:dyDescent="0.45">
      <c r="B857" s="55" t="s">
        <v>175</v>
      </c>
      <c r="C857" s="69" t="s">
        <v>205</v>
      </c>
    </row>
    <row r="858" spans="2:3" s="14" customFormat="1" x14ac:dyDescent="0.45">
      <c r="B858" s="55" t="s">
        <v>176</v>
      </c>
      <c r="C858" s="69" t="s">
        <v>87</v>
      </c>
    </row>
    <row r="859" spans="2:3" s="14" customFormat="1" x14ac:dyDescent="0.45">
      <c r="B859" s="55" t="s">
        <v>177</v>
      </c>
      <c r="C859" s="69">
        <v>0</v>
      </c>
    </row>
    <row r="860" spans="2:3" s="14" customFormat="1" x14ac:dyDescent="0.45">
      <c r="B860" s="55" t="s">
        <v>178</v>
      </c>
      <c r="C860" s="69" t="s">
        <v>87</v>
      </c>
    </row>
    <row r="861" spans="2:3" s="14" customFormat="1" x14ac:dyDescent="0.45">
      <c r="B861" s="55" t="s">
        <v>179</v>
      </c>
      <c r="C861" s="69">
        <v>3.1</v>
      </c>
    </row>
    <row r="862" spans="2:3" s="14" customFormat="1" x14ac:dyDescent="0.45">
      <c r="B862" s="55" t="s">
        <v>180</v>
      </c>
      <c r="C862" s="69">
        <v>5.8</v>
      </c>
    </row>
    <row r="863" spans="2:3" s="14" customFormat="1" x14ac:dyDescent="0.45">
      <c r="B863" s="55" t="s">
        <v>181</v>
      </c>
      <c r="C863" s="69" t="s">
        <v>87</v>
      </c>
    </row>
  </sheetData>
  <sheetProtection sheet="1" objects="1" scenarios="1" selectLockedCells="1" autoFilter="0"/>
  <mergeCells count="20">
    <mergeCell ref="B25:C25"/>
    <mergeCell ref="B90:C90"/>
    <mergeCell ref="B802:C802"/>
    <mergeCell ref="B546:C546"/>
    <mergeCell ref="B610:C610"/>
    <mergeCell ref="B674:C674"/>
    <mergeCell ref="B738:C738"/>
    <mergeCell ref="B220:L220"/>
    <mergeCell ref="B222:C222"/>
    <mergeCell ref="B352:C352"/>
    <mergeCell ref="B482:C482"/>
    <mergeCell ref="B153:L153"/>
    <mergeCell ref="B155:C155"/>
    <mergeCell ref="B286:C286"/>
    <mergeCell ref="B416:C416"/>
    <mergeCell ref="B4:C4"/>
    <mergeCell ref="B13:C13"/>
    <mergeCell ref="B8:M9"/>
    <mergeCell ref="B5:C5"/>
    <mergeCell ref="B6:D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BB21A-85FB-468F-9CC6-9628B5E72DAB}">
  <sheetPr>
    <tabColor rgb="FFF9A71C"/>
  </sheetPr>
  <dimension ref="A1:AK210"/>
  <sheetViews>
    <sheetView zoomScale="85" zoomScaleNormal="85" workbookViewId="0">
      <selection activeCell="C21" sqref="C21"/>
    </sheetView>
  </sheetViews>
  <sheetFormatPr defaultColWidth="0" defaultRowHeight="17.5" zeroHeight="1" x14ac:dyDescent="0.45"/>
  <cols>
    <col min="1" max="1" width="5.1796875" style="43" customWidth="1"/>
    <col min="2" max="2" width="24.453125" style="44" customWidth="1"/>
    <col min="3" max="3" width="22" style="44" customWidth="1"/>
    <col min="4" max="4" width="22" style="43" customWidth="1"/>
    <col min="5" max="37" width="9" style="43" customWidth="1"/>
    <col min="38" max="16384" width="9" style="43" hidden="1"/>
  </cols>
  <sheetData>
    <row r="1" spans="1:37" x14ac:dyDescent="0.45">
      <c r="A1" s="2" t="s">
        <v>0</v>
      </c>
      <c r="B1" s="125"/>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row>
    <row r="2" spans="1:37" x14ac:dyDescent="0.45">
      <c r="A2" s="125"/>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row>
    <row r="3" spans="1:37" x14ac:dyDescent="0.45">
      <c r="A3" s="125"/>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row>
    <row r="4" spans="1:37" ht="12.75" customHeight="1" x14ac:dyDescent="0.45">
      <c r="A4" s="171"/>
      <c r="B4" s="237"/>
      <c r="C4" s="237"/>
      <c r="D4" s="171" t="s">
        <v>1</v>
      </c>
      <c r="E4" s="171"/>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row>
    <row r="5" spans="1:37" ht="14.25" customHeight="1" x14ac:dyDescent="0.45">
      <c r="A5" s="121"/>
      <c r="B5" s="243" t="s">
        <v>2</v>
      </c>
      <c r="C5" s="243"/>
      <c r="D5" s="243"/>
      <c r="E5" s="124"/>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5"/>
    </row>
    <row r="6" spans="1:37" ht="14.25" customHeight="1" x14ac:dyDescent="0.45">
      <c r="A6" s="121"/>
      <c r="B6" s="244" t="s">
        <v>3</v>
      </c>
      <c r="C6" s="244"/>
      <c r="D6" s="244"/>
      <c r="E6" s="244"/>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row>
    <row r="7" spans="1:37" x14ac:dyDescent="0.45">
      <c r="A7" s="122"/>
      <c r="B7" s="240" t="str">
        <f>Overview!B7</f>
        <v>Last Updated June 6, 2025</v>
      </c>
      <c r="C7" s="240"/>
      <c r="D7" s="124"/>
      <c r="E7" s="124"/>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row>
    <row r="8" spans="1:37" ht="20.149999999999999" customHeight="1" x14ac:dyDescent="0.45">
      <c r="A8" s="125"/>
      <c r="B8" s="173"/>
      <c r="C8" s="173"/>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row>
    <row r="9" spans="1:37" s="3" customFormat="1" ht="20.149999999999999" customHeight="1" x14ac:dyDescent="0.45">
      <c r="A9" s="118"/>
      <c r="B9" s="248" t="s">
        <v>35</v>
      </c>
      <c r="C9" s="248"/>
      <c r="D9" s="248"/>
      <c r="E9" s="248"/>
      <c r="F9" s="248"/>
      <c r="G9" s="248"/>
      <c r="H9" s="248"/>
      <c r="I9" s="248"/>
      <c r="J9" s="248"/>
      <c r="K9" s="248"/>
      <c r="L9" s="248"/>
      <c r="M9" s="248"/>
      <c r="N9" s="248"/>
      <c r="O9" s="248"/>
      <c r="P9" s="248"/>
      <c r="Q9" s="248"/>
      <c r="R9" s="248"/>
      <c r="S9" s="248"/>
      <c r="T9" s="248"/>
      <c r="U9" s="248"/>
      <c r="V9" s="248"/>
      <c r="W9" s="248"/>
      <c r="X9" s="248"/>
      <c r="Y9" s="248"/>
      <c r="Z9" s="248"/>
      <c r="AA9" s="248"/>
      <c r="AB9" s="248"/>
      <c r="AC9" s="118"/>
      <c r="AD9" s="118"/>
      <c r="AE9" s="118"/>
      <c r="AF9" s="118"/>
      <c r="AG9" s="118"/>
      <c r="AH9" s="118"/>
      <c r="AI9" s="118"/>
      <c r="AJ9" s="118"/>
      <c r="AK9" s="118"/>
    </row>
    <row r="10" spans="1:37" s="3" customFormat="1" ht="20.149999999999999" customHeight="1" x14ac:dyDescent="0.45">
      <c r="A10" s="118"/>
      <c r="B10" s="248"/>
      <c r="C10" s="248"/>
      <c r="D10" s="248"/>
      <c r="E10" s="248"/>
      <c r="F10" s="248"/>
      <c r="G10" s="248"/>
      <c r="H10" s="248"/>
      <c r="I10" s="248"/>
      <c r="J10" s="248"/>
      <c r="K10" s="248"/>
      <c r="L10" s="248"/>
      <c r="M10" s="248"/>
      <c r="N10" s="248"/>
      <c r="O10" s="248"/>
      <c r="P10" s="248"/>
      <c r="Q10" s="248"/>
      <c r="R10" s="248"/>
      <c r="S10" s="248"/>
      <c r="T10" s="248"/>
      <c r="U10" s="248"/>
      <c r="V10" s="248"/>
      <c r="W10" s="248"/>
      <c r="X10" s="248"/>
      <c r="Y10" s="248"/>
      <c r="Z10" s="248"/>
      <c r="AA10" s="248"/>
      <c r="AB10" s="248"/>
      <c r="AC10" s="118"/>
      <c r="AD10" s="118"/>
      <c r="AE10" s="118"/>
      <c r="AF10" s="118"/>
      <c r="AG10" s="118"/>
      <c r="AH10" s="118"/>
      <c r="AI10" s="118"/>
      <c r="AJ10" s="118"/>
      <c r="AK10" s="118"/>
    </row>
    <row r="11" spans="1:37" s="3" customFormat="1" ht="20.149999999999999" customHeight="1" x14ac:dyDescent="0.45">
      <c r="A11" s="118"/>
      <c r="B11" s="187"/>
      <c r="C11" s="187"/>
      <c r="D11" s="187"/>
      <c r="E11" s="187"/>
      <c r="F11" s="187"/>
      <c r="G11" s="187"/>
      <c r="H11" s="187"/>
      <c r="I11" s="187"/>
      <c r="J11" s="187"/>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row>
    <row r="12" spans="1:37" ht="20.149999999999999" customHeight="1" x14ac:dyDescent="0.45">
      <c r="A12" s="125"/>
      <c r="B12" s="175"/>
      <c r="C12" s="17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row>
    <row r="13" spans="1:37" ht="72.75" customHeight="1" x14ac:dyDescent="0.45">
      <c r="A13" s="125"/>
      <c r="B13" s="238" t="s">
        <v>116</v>
      </c>
      <c r="C13" s="238"/>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row>
    <row r="14" spans="1:37" ht="35" x14ac:dyDescent="0.45">
      <c r="A14" s="125"/>
      <c r="B14" s="45" t="s">
        <v>210</v>
      </c>
      <c r="C14" s="45">
        <v>2023</v>
      </c>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row>
    <row r="15" spans="1:37" ht="35" x14ac:dyDescent="0.45">
      <c r="A15" s="125"/>
      <c r="B15" s="45" t="str">
        <f>C85</f>
        <v>Adult Recidivism Conviction Rate</v>
      </c>
      <c r="C15" s="45" t="s">
        <v>211</v>
      </c>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row>
    <row r="16" spans="1:37" ht="52.5" x14ac:dyDescent="0.45">
      <c r="A16" s="125"/>
      <c r="B16" s="45" t="str">
        <f>C150</f>
        <v>Incompetent to Stand Trial (IST) Count, Rate per 100,000</v>
      </c>
      <c r="C16" s="45">
        <v>2023</v>
      </c>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row>
    <row r="17" spans="1:37" x14ac:dyDescent="0.45">
      <c r="A17" s="125"/>
      <c r="B17" s="173"/>
      <c r="C17" s="173"/>
      <c r="D17" s="125"/>
      <c r="E17" s="125"/>
      <c r="F17" s="125"/>
      <c r="G17" s="125" t="s">
        <v>1</v>
      </c>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row>
    <row r="18" spans="1:37" ht="24.75" customHeight="1" x14ac:dyDescent="0.45">
      <c r="A18" s="125"/>
      <c r="B18" s="242" t="s">
        <v>123</v>
      </c>
      <c r="C18" s="242"/>
      <c r="D18" s="242"/>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row>
    <row r="19" spans="1:37" ht="99.75" customHeight="1" x14ac:dyDescent="0.45">
      <c r="A19" s="125"/>
      <c r="B19" s="46" t="s">
        <v>37</v>
      </c>
      <c r="C19" s="113" t="s">
        <v>75</v>
      </c>
      <c r="D19" s="113" t="s">
        <v>212</v>
      </c>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row>
    <row r="20" spans="1:37" x14ac:dyDescent="0.45">
      <c r="A20" s="125"/>
      <c r="B20" s="53" t="s">
        <v>44</v>
      </c>
      <c r="C20" s="74">
        <v>2440.1841860505187</v>
      </c>
      <c r="D20" s="74">
        <v>371.5474822577861</v>
      </c>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row>
    <row r="21" spans="1:37" x14ac:dyDescent="0.45">
      <c r="A21" s="125"/>
      <c r="B21" s="54" t="s">
        <v>124</v>
      </c>
      <c r="C21" s="75">
        <v>2645.7984324190684</v>
      </c>
      <c r="D21" s="75">
        <v>394.79147481929459</v>
      </c>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row>
    <row r="22" spans="1:37" x14ac:dyDescent="0.45">
      <c r="A22" s="125"/>
      <c r="B22" s="55" t="s">
        <v>38</v>
      </c>
      <c r="C22" s="76">
        <v>1756.4652002026496</v>
      </c>
      <c r="D22" s="76">
        <v>297.47729767702788</v>
      </c>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row>
    <row r="23" spans="1:37" x14ac:dyDescent="0.45">
      <c r="A23" s="125"/>
      <c r="B23" s="55" t="s">
        <v>125</v>
      </c>
      <c r="C23" s="76">
        <v>1884.7832028120965</v>
      </c>
      <c r="D23" s="76">
        <v>537.68355172246925</v>
      </c>
      <c r="E23" s="125"/>
      <c r="F23" s="125"/>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25"/>
    </row>
    <row r="24" spans="1:37" x14ac:dyDescent="0.45">
      <c r="A24" s="125"/>
      <c r="B24" s="55" t="s">
        <v>126</v>
      </c>
      <c r="C24" s="76">
        <v>2017.6553914869226</v>
      </c>
      <c r="D24" s="76">
        <v>229.97260566321341</v>
      </c>
      <c r="E24" s="125"/>
      <c r="F24" s="125"/>
      <c r="G24" s="125" t="s">
        <v>1</v>
      </c>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5"/>
      <c r="AK24" s="125"/>
    </row>
    <row r="25" spans="1:37" x14ac:dyDescent="0.45">
      <c r="A25" s="125"/>
      <c r="B25" s="55" t="s">
        <v>127</v>
      </c>
      <c r="C25" s="76">
        <v>4607.3919886149024</v>
      </c>
      <c r="D25" s="76">
        <v>537.11172264553886</v>
      </c>
      <c r="E25" s="125"/>
      <c r="F25" s="125"/>
      <c r="G25" s="125"/>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c r="AK25" s="125"/>
    </row>
    <row r="26" spans="1:37" x14ac:dyDescent="0.45">
      <c r="A26" s="125"/>
      <c r="B26" s="55" t="s">
        <v>128</v>
      </c>
      <c r="C26" s="76">
        <v>2329.7508533200576</v>
      </c>
      <c r="D26" s="76">
        <v>699.48305747725919</v>
      </c>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5"/>
    </row>
    <row r="27" spans="1:37" x14ac:dyDescent="0.45">
      <c r="A27" s="125"/>
      <c r="B27" s="55" t="s">
        <v>129</v>
      </c>
      <c r="C27" s="76">
        <v>3019.0159570181399</v>
      </c>
      <c r="D27" s="76">
        <v>338.64348900323</v>
      </c>
      <c r="E27" s="125"/>
      <c r="F27" s="125"/>
      <c r="G27" s="125"/>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5"/>
    </row>
    <row r="28" spans="1:37" x14ac:dyDescent="0.45">
      <c r="A28" s="125"/>
      <c r="B28" s="55" t="s">
        <v>130</v>
      </c>
      <c r="C28" s="76">
        <v>1788.6196256719659</v>
      </c>
      <c r="D28" s="76">
        <v>217.44297632754174</v>
      </c>
      <c r="E28" s="125"/>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row>
    <row r="29" spans="1:37" x14ac:dyDescent="0.45">
      <c r="A29" s="125"/>
      <c r="B29" s="55" t="s">
        <v>131</v>
      </c>
      <c r="C29" s="76">
        <v>5591.5065016240333</v>
      </c>
      <c r="D29" s="76">
        <v>215.93992983031984</v>
      </c>
      <c r="E29" s="125"/>
      <c r="F29" s="125"/>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row>
    <row r="30" spans="1:37" x14ac:dyDescent="0.45">
      <c r="A30" s="125"/>
      <c r="B30" s="55" t="s">
        <v>132</v>
      </c>
      <c r="C30" s="76">
        <v>2587.0710078788338</v>
      </c>
      <c r="D30" s="76">
        <v>431.29596755791732</v>
      </c>
      <c r="E30" s="125"/>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5"/>
    </row>
    <row r="31" spans="1:37" x14ac:dyDescent="0.45">
      <c r="A31" s="125"/>
      <c r="B31" s="55" t="s">
        <v>133</v>
      </c>
      <c r="C31" s="76">
        <v>3636.7583667037343</v>
      </c>
      <c r="D31" s="76">
        <v>600.24406588670684</v>
      </c>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row>
    <row r="32" spans="1:37" x14ac:dyDescent="0.45">
      <c r="A32" s="125"/>
      <c r="B32" s="55" t="s">
        <v>134</v>
      </c>
      <c r="C32" s="76">
        <v>2271.5509888608763</v>
      </c>
      <c r="D32" s="76">
        <v>441.0400311989045</v>
      </c>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row>
    <row r="33" spans="1:37" x14ac:dyDescent="0.45">
      <c r="A33" s="125"/>
      <c r="B33" s="55" t="s">
        <v>135</v>
      </c>
      <c r="C33" s="76">
        <v>4627.383662350263</v>
      </c>
      <c r="D33" s="76">
        <v>431.67397722012049</v>
      </c>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row>
    <row r="34" spans="1:37" x14ac:dyDescent="0.45">
      <c r="A34" s="125"/>
      <c r="B34" s="55" t="s">
        <v>136</v>
      </c>
      <c r="C34" s="76">
        <v>2059.1573457432301</v>
      </c>
      <c r="D34" s="76">
        <v>131.1735619606369</v>
      </c>
      <c r="E34" s="125"/>
      <c r="F34" s="125"/>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row>
    <row r="35" spans="1:37" x14ac:dyDescent="0.45">
      <c r="A35" s="125"/>
      <c r="B35" s="55" t="s">
        <v>137</v>
      </c>
      <c r="C35" s="76">
        <v>4771.6300547815435</v>
      </c>
      <c r="D35" s="76">
        <v>381.64338914595294</v>
      </c>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row>
    <row r="36" spans="1:37" x14ac:dyDescent="0.45">
      <c r="A36" s="125"/>
      <c r="B36" s="55" t="s">
        <v>138</v>
      </c>
      <c r="C36" s="76">
        <v>3618.5506014472494</v>
      </c>
      <c r="D36" s="76">
        <v>424.23678223066713</v>
      </c>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row>
    <row r="37" spans="1:37" x14ac:dyDescent="0.45">
      <c r="A37" s="125"/>
      <c r="B37" s="55" t="s">
        <v>139</v>
      </c>
      <c r="C37" s="76">
        <v>4190.6465020262622</v>
      </c>
      <c r="D37" s="76">
        <v>669.67416598705768</v>
      </c>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row>
    <row r="38" spans="1:37" x14ac:dyDescent="0.45">
      <c r="A38" s="125"/>
      <c r="B38" s="55" t="s">
        <v>140</v>
      </c>
      <c r="C38" s="76">
        <v>5001.4316787056114</v>
      </c>
      <c r="D38" s="76">
        <v>281.25326454682062</v>
      </c>
      <c r="E38" s="125"/>
      <c r="F38" s="125"/>
      <c r="G38" s="125"/>
      <c r="H38" s="125"/>
      <c r="I38" s="125"/>
      <c r="J38" s="125"/>
      <c r="K38" s="125"/>
      <c r="L38" s="125"/>
      <c r="M38" s="125"/>
      <c r="N38" s="125"/>
      <c r="O38" s="125"/>
      <c r="P38" s="125"/>
      <c r="Q38" s="125"/>
      <c r="R38" s="125"/>
      <c r="S38" s="125"/>
      <c r="T38" s="125"/>
      <c r="U38" s="125"/>
      <c r="V38" s="125"/>
      <c r="W38" s="125"/>
      <c r="X38" s="125"/>
      <c r="Y38" s="125"/>
      <c r="Z38" s="125"/>
      <c r="AA38" s="125"/>
      <c r="AB38" s="125"/>
      <c r="AC38" s="125"/>
      <c r="AD38" s="125"/>
      <c r="AE38" s="125"/>
      <c r="AF38" s="125"/>
      <c r="AG38" s="125"/>
      <c r="AH38" s="125"/>
      <c r="AI38" s="125"/>
      <c r="AJ38" s="125"/>
      <c r="AK38" s="125"/>
    </row>
    <row r="39" spans="1:37" x14ac:dyDescent="0.45">
      <c r="A39" s="125"/>
      <c r="B39" s="55" t="s">
        <v>141</v>
      </c>
      <c r="C39" s="76">
        <v>2730.9425865405838</v>
      </c>
      <c r="D39" s="76">
        <v>331.74415595808819</v>
      </c>
      <c r="E39" s="125"/>
      <c r="F39" s="125"/>
      <c r="G39" s="125"/>
      <c r="H39" s="125"/>
      <c r="I39" s="125"/>
      <c r="J39" s="125"/>
      <c r="K39" s="125"/>
      <c r="L39" s="125"/>
      <c r="M39" s="125"/>
      <c r="N39" s="125"/>
      <c r="O39" s="125"/>
      <c r="P39" s="125"/>
      <c r="Q39" s="125"/>
      <c r="R39" s="125"/>
      <c r="S39" s="125"/>
      <c r="T39" s="125"/>
      <c r="U39" s="125"/>
      <c r="V39" s="125"/>
      <c r="W39" s="125"/>
      <c r="X39" s="125"/>
      <c r="Y39" s="125"/>
      <c r="Z39" s="125"/>
      <c r="AA39" s="125"/>
      <c r="AB39" s="125"/>
      <c r="AC39" s="125"/>
      <c r="AD39" s="125"/>
      <c r="AE39" s="125"/>
      <c r="AF39" s="125"/>
      <c r="AG39" s="125"/>
      <c r="AH39" s="125"/>
      <c r="AI39" s="125"/>
      <c r="AJ39" s="125"/>
      <c r="AK39" s="125"/>
    </row>
    <row r="40" spans="1:37" x14ac:dyDescent="0.45">
      <c r="A40" s="125"/>
      <c r="B40" s="55" t="s">
        <v>142</v>
      </c>
      <c r="C40" s="76">
        <v>2065.8641386328277</v>
      </c>
      <c r="D40" s="76">
        <v>276.94733280891614</v>
      </c>
      <c r="E40" s="125"/>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c r="AK40" s="125"/>
    </row>
    <row r="41" spans="1:37" x14ac:dyDescent="0.45">
      <c r="A41" s="125"/>
      <c r="B41" s="55" t="s">
        <v>143</v>
      </c>
      <c r="C41" s="76">
        <v>4078.6855748103612</v>
      </c>
      <c r="D41" s="76">
        <v>529.88674978383801</v>
      </c>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row>
    <row r="42" spans="1:37" x14ac:dyDescent="0.45">
      <c r="A42" s="125"/>
      <c r="B42" s="55" t="s">
        <v>144</v>
      </c>
      <c r="C42" s="76">
        <v>2133.2591060101176</v>
      </c>
      <c r="D42" s="76">
        <v>417.89647876703157</v>
      </c>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5"/>
      <c r="AJ42" s="125"/>
      <c r="AK42" s="125"/>
    </row>
    <row r="43" spans="1:37" x14ac:dyDescent="0.45">
      <c r="A43" s="125"/>
      <c r="B43" s="55" t="s">
        <v>145</v>
      </c>
      <c r="C43" s="76">
        <v>2310.9320982637123</v>
      </c>
      <c r="D43" s="76">
        <v>264.15708629450677</v>
      </c>
      <c r="E43" s="125"/>
      <c r="F43" s="125"/>
      <c r="G43" s="125"/>
      <c r="H43" s="125"/>
      <c r="I43" s="125"/>
      <c r="J43" s="125"/>
      <c r="K43" s="125"/>
      <c r="L43" s="125"/>
      <c r="M43" s="125"/>
      <c r="N43" s="125"/>
      <c r="O43" s="125"/>
      <c r="P43" s="125"/>
      <c r="Q43" s="125"/>
      <c r="R43" s="125"/>
      <c r="S43" s="125"/>
      <c r="T43" s="125"/>
      <c r="U43" s="125"/>
      <c r="V43" s="125"/>
      <c r="W43" s="125"/>
      <c r="X43" s="125"/>
      <c r="Y43" s="125"/>
      <c r="Z43" s="125"/>
      <c r="AA43" s="125"/>
      <c r="AB43" s="125"/>
      <c r="AC43" s="125"/>
      <c r="AD43" s="125"/>
      <c r="AE43" s="125"/>
      <c r="AF43" s="125"/>
      <c r="AG43" s="125"/>
      <c r="AH43" s="125"/>
      <c r="AI43" s="125"/>
      <c r="AJ43" s="125"/>
      <c r="AK43" s="125"/>
    </row>
    <row r="44" spans="1:37" x14ac:dyDescent="0.45">
      <c r="A44" s="125"/>
      <c r="B44" s="55" t="s">
        <v>146</v>
      </c>
      <c r="C44" s="76">
        <v>2726.2343777134811</v>
      </c>
      <c r="D44" s="76">
        <v>507.16330399411606</v>
      </c>
      <c r="E44" s="125"/>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5"/>
      <c r="AG44" s="125"/>
      <c r="AH44" s="125"/>
      <c r="AI44" s="125"/>
      <c r="AJ44" s="125"/>
      <c r="AK44" s="125"/>
    </row>
    <row r="45" spans="1:37" x14ac:dyDescent="0.45">
      <c r="A45" s="125"/>
      <c r="B45" s="55" t="s">
        <v>147</v>
      </c>
      <c r="C45" s="76">
        <v>3106.958208493641</v>
      </c>
      <c r="D45" s="76">
        <v>384.77645814597093</v>
      </c>
      <c r="E45" s="125"/>
      <c r="F45" s="125"/>
      <c r="G45" s="125"/>
      <c r="H45" s="125"/>
      <c r="I45" s="125"/>
      <c r="J45" s="125"/>
      <c r="K45" s="125"/>
      <c r="L45" s="125"/>
      <c r="M45" s="125"/>
      <c r="N45" s="125"/>
      <c r="O45" s="125"/>
      <c r="P45" s="125"/>
      <c r="Q45" s="125"/>
      <c r="R45" s="125"/>
      <c r="S45" s="125"/>
      <c r="T45" s="125"/>
      <c r="U45" s="125"/>
      <c r="V45" s="125"/>
      <c r="W45" s="125"/>
      <c r="X45" s="125"/>
      <c r="Y45" s="125"/>
      <c r="Z45" s="125"/>
      <c r="AA45" s="125"/>
      <c r="AB45" s="125"/>
      <c r="AC45" s="125"/>
      <c r="AD45" s="125"/>
      <c r="AE45" s="125"/>
      <c r="AF45" s="125"/>
      <c r="AG45" s="125"/>
      <c r="AH45" s="125"/>
      <c r="AI45" s="125"/>
      <c r="AJ45" s="125"/>
      <c r="AK45" s="125"/>
    </row>
    <row r="46" spans="1:37" x14ac:dyDescent="0.45">
      <c r="A46" s="125"/>
      <c r="B46" s="55" t="s">
        <v>148</v>
      </c>
      <c r="C46" s="76">
        <v>3767.0240509997102</v>
      </c>
      <c r="D46" s="76">
        <v>187.73466833541926</v>
      </c>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c r="AG46" s="125"/>
      <c r="AH46" s="125"/>
      <c r="AI46" s="125"/>
      <c r="AJ46" s="125"/>
      <c r="AK46" s="125"/>
    </row>
    <row r="47" spans="1:37" x14ac:dyDescent="0.45">
      <c r="A47" s="125"/>
      <c r="B47" s="55" t="s">
        <v>149</v>
      </c>
      <c r="C47" s="76">
        <v>2443.1816814679673</v>
      </c>
      <c r="D47" s="76">
        <v>265.43763144692713</v>
      </c>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c r="AG47" s="125"/>
      <c r="AH47" s="125"/>
      <c r="AI47" s="125"/>
      <c r="AJ47" s="125"/>
      <c r="AK47" s="125"/>
    </row>
    <row r="48" spans="1:37" x14ac:dyDescent="0.45">
      <c r="A48" s="125"/>
      <c r="B48" s="55" t="s">
        <v>150</v>
      </c>
      <c r="C48" s="76">
        <v>2085.4587137372441</v>
      </c>
      <c r="D48" s="76">
        <v>530.79926305396305</v>
      </c>
      <c r="E48" s="125"/>
      <c r="F48" s="125"/>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row>
    <row r="49" spans="1:37" x14ac:dyDescent="0.45">
      <c r="A49" s="125"/>
      <c r="B49" s="55" t="s">
        <v>151</v>
      </c>
      <c r="C49" s="76">
        <v>2413.4340815715109</v>
      </c>
      <c r="D49" s="76">
        <v>404.80649149261825</v>
      </c>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25"/>
    </row>
    <row r="50" spans="1:37" x14ac:dyDescent="0.45">
      <c r="A50" s="125"/>
      <c r="B50" s="55" t="s">
        <v>152</v>
      </c>
      <c r="C50" s="76">
        <v>1965.9629500912565</v>
      </c>
      <c r="D50" s="76">
        <v>583.35515081597384</v>
      </c>
      <c r="E50" s="125"/>
      <c r="F50" s="125"/>
      <c r="G50" s="125"/>
      <c r="H50" s="125"/>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5"/>
      <c r="AF50" s="125"/>
      <c r="AG50" s="125"/>
      <c r="AH50" s="125"/>
      <c r="AI50" s="125"/>
      <c r="AJ50" s="125"/>
      <c r="AK50" s="125"/>
    </row>
    <row r="51" spans="1:37" x14ac:dyDescent="0.45">
      <c r="A51" s="125"/>
      <c r="B51" s="55" t="s">
        <v>153</v>
      </c>
      <c r="C51" s="76">
        <v>2704.5258569593034</v>
      </c>
      <c r="D51" s="76">
        <v>337.47930791291606</v>
      </c>
      <c r="E51" s="125"/>
      <c r="F51" s="125"/>
      <c r="G51" s="125"/>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row>
    <row r="52" spans="1:37" x14ac:dyDescent="0.45">
      <c r="A52" s="125"/>
      <c r="B52" s="55" t="s">
        <v>154</v>
      </c>
      <c r="C52" s="76">
        <v>2284.542986965067</v>
      </c>
      <c r="D52" s="76">
        <v>260.25190737469899</v>
      </c>
      <c r="E52" s="125"/>
      <c r="F52" s="125"/>
      <c r="G52" s="125"/>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125"/>
      <c r="AH52" s="125"/>
      <c r="AI52" s="125"/>
      <c r="AJ52" s="125"/>
      <c r="AK52" s="125"/>
    </row>
    <row r="53" spans="1:37" x14ac:dyDescent="0.45">
      <c r="A53" s="125"/>
      <c r="B53" s="55" t="s">
        <v>155</v>
      </c>
      <c r="C53" s="76">
        <v>3163.9476530836446</v>
      </c>
      <c r="D53" s="76">
        <v>371.15632826179143</v>
      </c>
      <c r="E53" s="125"/>
      <c r="F53" s="125"/>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125"/>
      <c r="AI53" s="125"/>
      <c r="AJ53" s="125"/>
      <c r="AK53" s="125"/>
    </row>
    <row r="54" spans="1:37" x14ac:dyDescent="0.45">
      <c r="A54" s="125"/>
      <c r="B54" s="55" t="s">
        <v>156</v>
      </c>
      <c r="C54" s="76">
        <v>1986.5832663523586</v>
      </c>
      <c r="D54" s="76">
        <v>161.32806313492327</v>
      </c>
      <c r="E54" s="125"/>
      <c r="F54" s="125"/>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25"/>
      <c r="AI54" s="125"/>
      <c r="AJ54" s="125"/>
      <c r="AK54" s="125"/>
    </row>
    <row r="55" spans="1:37" x14ac:dyDescent="0.45">
      <c r="A55" s="125"/>
      <c r="B55" s="55" t="s">
        <v>157</v>
      </c>
      <c r="C55" s="76">
        <v>2459.1455796176856</v>
      </c>
      <c r="D55" s="76">
        <v>405.25169554404783</v>
      </c>
      <c r="E55" s="125"/>
      <c r="F55" s="125"/>
      <c r="G55" s="125"/>
      <c r="H55" s="125"/>
      <c r="I55" s="125"/>
      <c r="J55" s="125"/>
      <c r="K55" s="125"/>
      <c r="L55" s="125"/>
      <c r="M55" s="125"/>
      <c r="N55" s="125"/>
      <c r="O55" s="125"/>
      <c r="P55" s="125"/>
      <c r="Q55" s="125"/>
      <c r="R55" s="125"/>
      <c r="S55" s="125"/>
      <c r="T55" s="125"/>
      <c r="U55" s="125"/>
      <c r="V55" s="125"/>
      <c r="W55" s="125"/>
      <c r="X55" s="125"/>
      <c r="Y55" s="125"/>
      <c r="Z55" s="125"/>
      <c r="AA55" s="125"/>
      <c r="AB55" s="125"/>
      <c r="AC55" s="125"/>
      <c r="AD55" s="125"/>
      <c r="AE55" s="125"/>
      <c r="AF55" s="125"/>
      <c r="AG55" s="125"/>
      <c r="AH55" s="125"/>
      <c r="AI55" s="125"/>
      <c r="AJ55" s="125"/>
      <c r="AK55" s="125"/>
    </row>
    <row r="56" spans="1:37" x14ac:dyDescent="0.45">
      <c r="A56" s="125"/>
      <c r="B56" s="55" t="s">
        <v>158</v>
      </c>
      <c r="C56" s="76">
        <v>2356.6801124556901</v>
      </c>
      <c r="D56" s="76">
        <v>815.54822148881567</v>
      </c>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5"/>
      <c r="AI56" s="125"/>
      <c r="AJ56" s="125"/>
      <c r="AK56" s="125"/>
    </row>
    <row r="57" spans="1:37" x14ac:dyDescent="0.45">
      <c r="A57" s="125"/>
      <c r="B57" s="34" t="s">
        <v>159</v>
      </c>
      <c r="C57" s="76">
        <v>2568.0181889948717</v>
      </c>
      <c r="D57" s="76">
        <v>362.01370363022863</v>
      </c>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row>
    <row r="58" spans="1:37" x14ac:dyDescent="0.45">
      <c r="A58" s="125"/>
      <c r="B58" s="55" t="s">
        <v>160</v>
      </c>
      <c r="C58" s="76">
        <v>2222.5743718367048</v>
      </c>
      <c r="D58" s="76">
        <v>380.33626589221058</v>
      </c>
      <c r="E58" s="125"/>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row>
    <row r="59" spans="1:37" x14ac:dyDescent="0.45">
      <c r="A59" s="125"/>
      <c r="B59" s="55" t="s">
        <v>161</v>
      </c>
      <c r="C59" s="76">
        <v>1723.9760366358041</v>
      </c>
      <c r="D59" s="76">
        <v>612.60270275222581</v>
      </c>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row>
    <row r="60" spans="1:37" x14ac:dyDescent="0.45">
      <c r="A60" s="125"/>
      <c r="B60" s="55" t="s">
        <v>162</v>
      </c>
      <c r="C60" s="76">
        <v>2114.8578595894614</v>
      </c>
      <c r="D60" s="76">
        <v>425.1628230204073</v>
      </c>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row>
    <row r="61" spans="1:37" x14ac:dyDescent="0.45">
      <c r="A61" s="125"/>
      <c r="B61" s="55" t="s">
        <v>163</v>
      </c>
      <c r="C61" s="76">
        <v>3130.3992418567545</v>
      </c>
      <c r="D61" s="76">
        <v>258.0410333961247</v>
      </c>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row>
    <row r="62" spans="1:37" x14ac:dyDescent="0.45">
      <c r="A62" s="125"/>
      <c r="B62" s="55" t="s">
        <v>164</v>
      </c>
      <c r="C62" s="76">
        <v>2492.1057872019323</v>
      </c>
      <c r="D62" s="76">
        <v>355.6581074674894</v>
      </c>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row>
    <row r="63" spans="1:37" x14ac:dyDescent="0.45">
      <c r="A63" s="125"/>
      <c r="B63" s="55" t="s">
        <v>165</v>
      </c>
      <c r="C63" s="76">
        <v>3214.117686564894</v>
      </c>
      <c r="D63" s="76">
        <v>744.18848511950716</v>
      </c>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row>
    <row r="64" spans="1:37" x14ac:dyDescent="0.45">
      <c r="A64" s="125"/>
      <c r="B64" s="55" t="s">
        <v>166</v>
      </c>
      <c r="C64" s="76">
        <v>1775.1240959154748</v>
      </c>
      <c r="D64" s="76">
        <v>373.08558651869737</v>
      </c>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row>
    <row r="65" spans="1:37" x14ac:dyDescent="0.45">
      <c r="A65" s="125"/>
      <c r="B65" s="55" t="s">
        <v>167</v>
      </c>
      <c r="C65" s="76">
        <v>4008.5133232128123</v>
      </c>
      <c r="D65" s="76">
        <v>562.89012002516654</v>
      </c>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row>
    <row r="66" spans="1:37" x14ac:dyDescent="0.45">
      <c r="A66" s="125"/>
      <c r="B66" s="55" t="s">
        <v>168</v>
      </c>
      <c r="C66" s="76">
        <v>5826.0870977773366</v>
      </c>
      <c r="D66" s="76">
        <v>247.55864625648775</v>
      </c>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row>
    <row r="67" spans="1:37" x14ac:dyDescent="0.45">
      <c r="A67" s="125"/>
      <c r="B67" s="55" t="s">
        <v>169</v>
      </c>
      <c r="C67" s="76">
        <v>2398.0815347721827</v>
      </c>
      <c r="D67" s="76">
        <v>188.25301204819274</v>
      </c>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row>
    <row r="68" spans="1:37" x14ac:dyDescent="0.45">
      <c r="A68" s="125"/>
      <c r="B68" s="55" t="s">
        <v>170</v>
      </c>
      <c r="C68" s="76">
        <v>5018.4724193724651</v>
      </c>
      <c r="D68" s="76">
        <v>556.06265051403261</v>
      </c>
      <c r="E68" s="125"/>
      <c r="F68" s="125"/>
      <c r="G68" s="125"/>
      <c r="H68" s="125"/>
      <c r="I68" s="125"/>
      <c r="J68" s="125"/>
      <c r="K68" s="125"/>
      <c r="L68" s="125"/>
      <c r="M68" s="125"/>
      <c r="N68" s="125"/>
      <c r="O68" s="125"/>
      <c r="P68" s="125"/>
      <c r="Q68" s="125"/>
      <c r="R68" s="125"/>
      <c r="S68" s="125"/>
      <c r="T68" s="125"/>
      <c r="U68" s="125"/>
      <c r="V68" s="125"/>
      <c r="W68" s="125"/>
      <c r="X68" s="125"/>
      <c r="Y68" s="125"/>
      <c r="Z68" s="125"/>
      <c r="AA68" s="125"/>
      <c r="AB68" s="125"/>
      <c r="AC68" s="125"/>
      <c r="AD68" s="125"/>
      <c r="AE68" s="125"/>
      <c r="AF68" s="125"/>
      <c r="AG68" s="125"/>
      <c r="AH68" s="125"/>
      <c r="AI68" s="125"/>
      <c r="AJ68" s="125"/>
      <c r="AK68" s="125"/>
    </row>
    <row r="69" spans="1:37" x14ac:dyDescent="0.45">
      <c r="A69" s="125"/>
      <c r="B69" s="55" t="s">
        <v>171</v>
      </c>
      <c r="C69" s="76">
        <v>2407.475839083655</v>
      </c>
      <c r="D69" s="76">
        <v>687.31831843039151</v>
      </c>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row>
    <row r="70" spans="1:37" x14ac:dyDescent="0.45">
      <c r="A70" s="125"/>
      <c r="B70" s="55" t="s">
        <v>172</v>
      </c>
      <c r="C70" s="76">
        <v>3255.9539562669174</v>
      </c>
      <c r="D70" s="76">
        <v>634.85831183361245</v>
      </c>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row>
    <row r="71" spans="1:37" x14ac:dyDescent="0.45">
      <c r="A71" s="125"/>
      <c r="B71" s="55" t="s">
        <v>173</v>
      </c>
      <c r="C71" s="76">
        <v>3856.820093842965</v>
      </c>
      <c r="D71" s="76">
        <v>462.2966512961616</v>
      </c>
      <c r="E71" s="125"/>
      <c r="F71" s="125" t="s">
        <v>1</v>
      </c>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row>
    <row r="72" spans="1:37" x14ac:dyDescent="0.45">
      <c r="A72" s="125"/>
      <c r="B72" s="55" t="s">
        <v>174</v>
      </c>
      <c r="C72" s="76">
        <v>5863.6736470676151</v>
      </c>
      <c r="D72" s="76">
        <v>424.02354376318181</v>
      </c>
      <c r="E72" s="125"/>
      <c r="F72" s="125" t="s">
        <v>1</v>
      </c>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row>
    <row r="73" spans="1:37" x14ac:dyDescent="0.45">
      <c r="A73" s="125"/>
      <c r="B73" s="55" t="s">
        <v>175</v>
      </c>
      <c r="C73" s="76">
        <v>4003.567966778669</v>
      </c>
      <c r="D73" s="76">
        <v>1208.4448427410446</v>
      </c>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row>
    <row r="74" spans="1:37" x14ac:dyDescent="0.45">
      <c r="A74" s="125"/>
      <c r="B74" s="55" t="s">
        <v>176</v>
      </c>
      <c r="C74" s="76">
        <v>2312.8541316160972</v>
      </c>
      <c r="D74" s="76">
        <v>72.932810648190355</v>
      </c>
      <c r="E74" s="125" t="s">
        <v>1</v>
      </c>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row>
    <row r="75" spans="1:37" x14ac:dyDescent="0.45">
      <c r="A75" s="125"/>
      <c r="B75" s="55" t="s">
        <v>177</v>
      </c>
      <c r="C75" s="76">
        <v>3993.4487352377405</v>
      </c>
      <c r="D75" s="76">
        <v>819.36050551265748</v>
      </c>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row>
    <row r="76" spans="1:37" x14ac:dyDescent="0.45">
      <c r="A76" s="125"/>
      <c r="B76" s="55" t="s">
        <v>178</v>
      </c>
      <c r="C76" s="76">
        <v>4164.9277479845277</v>
      </c>
      <c r="D76" s="76">
        <v>266.60148793489634</v>
      </c>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row>
    <row r="77" spans="1:37" x14ac:dyDescent="0.45">
      <c r="A77" s="125"/>
      <c r="B77" s="55" t="s">
        <v>179</v>
      </c>
      <c r="C77" s="76">
        <v>3288.0949633396531</v>
      </c>
      <c r="D77" s="76">
        <v>701.94382935588521</v>
      </c>
      <c r="E77" s="188"/>
      <c r="F77" s="188"/>
      <c r="G77" s="188"/>
      <c r="H77" s="188"/>
      <c r="I77" s="188"/>
      <c r="J77" s="188"/>
      <c r="K77" s="188"/>
      <c r="L77" s="188"/>
      <c r="M77" s="188"/>
      <c r="N77" s="188"/>
      <c r="O77" s="188"/>
      <c r="P77" s="125"/>
      <c r="Q77" s="125"/>
      <c r="R77" s="125"/>
      <c r="S77" s="125"/>
      <c r="T77" s="125"/>
      <c r="U77" s="125"/>
      <c r="V77" s="125"/>
      <c r="W77" s="125"/>
      <c r="X77" s="125"/>
      <c r="Y77" s="125"/>
      <c r="Z77" s="125"/>
      <c r="AA77" s="125"/>
      <c r="AB77" s="125"/>
      <c r="AC77" s="125"/>
      <c r="AD77" s="125"/>
      <c r="AE77" s="125"/>
      <c r="AF77" s="125"/>
      <c r="AG77" s="125"/>
      <c r="AH77" s="125"/>
      <c r="AI77" s="125"/>
      <c r="AJ77" s="125"/>
      <c r="AK77" s="125"/>
    </row>
    <row r="78" spans="1:37" x14ac:dyDescent="0.45">
      <c r="A78" s="125"/>
      <c r="B78" s="55" t="s">
        <v>180</v>
      </c>
      <c r="C78" s="76">
        <v>2136.8464193830609</v>
      </c>
      <c r="D78" s="76">
        <v>224.39874092411196</v>
      </c>
      <c r="E78" s="125"/>
      <c r="F78" s="125"/>
      <c r="G78" s="125"/>
      <c r="H78" s="125"/>
      <c r="I78" s="125"/>
      <c r="J78" s="125"/>
      <c r="K78" s="125"/>
      <c r="L78" s="125"/>
      <c r="M78" s="125"/>
      <c r="N78" s="125"/>
      <c r="O78" s="125"/>
      <c r="P78" s="125"/>
      <c r="Q78" s="125"/>
      <c r="R78" s="125"/>
      <c r="S78" s="125"/>
      <c r="T78" s="125"/>
      <c r="U78" s="125"/>
      <c r="V78" s="125"/>
      <c r="W78" s="125"/>
      <c r="X78" s="125"/>
      <c r="Y78" s="125"/>
      <c r="Z78" s="125"/>
      <c r="AA78" s="125"/>
      <c r="AB78" s="125"/>
      <c r="AC78" s="125"/>
      <c r="AD78" s="125"/>
      <c r="AE78" s="125"/>
      <c r="AF78" s="125"/>
      <c r="AG78" s="125"/>
      <c r="AH78" s="125"/>
      <c r="AI78" s="125"/>
      <c r="AJ78" s="125"/>
      <c r="AK78" s="125"/>
    </row>
    <row r="79" spans="1:37" x14ac:dyDescent="0.45">
      <c r="A79" s="125"/>
      <c r="B79" s="55" t="s">
        <v>181</v>
      </c>
      <c r="C79" s="76">
        <v>4784.5009017681559</v>
      </c>
      <c r="D79" s="76">
        <v>259.23592802573694</v>
      </c>
      <c r="E79" s="125"/>
      <c r="F79" s="125"/>
      <c r="G79" s="125"/>
      <c r="H79" s="125"/>
      <c r="I79" s="125"/>
      <c r="J79" s="125"/>
      <c r="K79" s="125"/>
      <c r="L79" s="125"/>
      <c r="M79" s="125"/>
      <c r="N79" s="125"/>
      <c r="O79" s="125"/>
      <c r="P79" s="125"/>
      <c r="Q79" s="125"/>
      <c r="R79" s="125"/>
      <c r="S79" s="125"/>
      <c r="T79" s="125"/>
      <c r="U79" s="125"/>
      <c r="V79" s="125"/>
      <c r="W79" s="125"/>
      <c r="X79" s="125"/>
      <c r="Y79" s="125"/>
      <c r="Z79" s="125"/>
      <c r="AA79" s="125"/>
      <c r="AB79" s="125"/>
      <c r="AC79" s="125"/>
      <c r="AD79" s="125"/>
      <c r="AE79" s="125"/>
      <c r="AF79" s="125"/>
      <c r="AG79" s="125"/>
      <c r="AH79" s="125"/>
      <c r="AI79" s="125"/>
      <c r="AJ79" s="125"/>
      <c r="AK79" s="125"/>
    </row>
    <row r="80" spans="1:37" x14ac:dyDescent="0.45">
      <c r="A80" s="125"/>
      <c r="B80" s="173"/>
      <c r="C80" s="173"/>
      <c r="D80" s="125"/>
      <c r="E80" s="125"/>
      <c r="F80" s="125"/>
      <c r="G80" s="125"/>
      <c r="H80" s="125"/>
      <c r="I80" s="125"/>
      <c r="J80" s="125"/>
      <c r="K80" s="125"/>
      <c r="L80" s="125"/>
      <c r="M80" s="125"/>
      <c r="N80" s="125"/>
      <c r="O80" s="125"/>
      <c r="P80" s="125"/>
      <c r="Q80" s="125"/>
      <c r="R80" s="125"/>
      <c r="S80" s="125"/>
      <c r="T80" s="125"/>
      <c r="U80" s="125"/>
      <c r="V80" s="125"/>
      <c r="W80" s="125"/>
      <c r="X80" s="125"/>
      <c r="Y80" s="125"/>
      <c r="Z80" s="125"/>
      <c r="AA80" s="125"/>
      <c r="AB80" s="125"/>
      <c r="AC80" s="125"/>
      <c r="AD80" s="125"/>
      <c r="AE80" s="125"/>
      <c r="AF80" s="125"/>
      <c r="AG80" s="125"/>
      <c r="AH80" s="125"/>
      <c r="AI80" s="125"/>
      <c r="AJ80" s="125"/>
      <c r="AK80" s="125"/>
    </row>
    <row r="81" spans="1:37" x14ac:dyDescent="0.45">
      <c r="A81" s="125"/>
      <c r="B81" s="173"/>
      <c r="C81" s="173"/>
      <c r="D81" s="125"/>
      <c r="E81" s="125"/>
      <c r="F81" s="125"/>
      <c r="G81" s="125"/>
      <c r="H81" s="125"/>
      <c r="I81" s="125"/>
      <c r="J81" s="125"/>
      <c r="K81" s="125"/>
      <c r="L81" s="125"/>
      <c r="M81" s="125"/>
      <c r="N81" s="125"/>
      <c r="O81" s="125"/>
      <c r="P81" s="125"/>
      <c r="Q81" s="125"/>
      <c r="R81" s="125"/>
      <c r="S81" s="125"/>
      <c r="T81" s="125"/>
      <c r="U81" s="125"/>
      <c r="V81" s="125"/>
      <c r="W81" s="125"/>
      <c r="X81" s="125"/>
      <c r="Y81" s="125"/>
      <c r="Z81" s="125"/>
      <c r="AA81" s="125"/>
      <c r="AB81" s="125"/>
      <c r="AC81" s="125"/>
      <c r="AD81" s="125"/>
      <c r="AE81" s="125"/>
      <c r="AF81" s="125"/>
      <c r="AG81" s="125"/>
      <c r="AH81" s="125"/>
      <c r="AI81" s="125"/>
      <c r="AJ81" s="125"/>
      <c r="AK81" s="125"/>
    </row>
    <row r="82" spans="1:37" x14ac:dyDescent="0.45">
      <c r="A82" s="125"/>
      <c r="B82" s="173"/>
      <c r="C82" s="173"/>
      <c r="D82" s="125"/>
      <c r="E82" s="125"/>
      <c r="F82" s="125"/>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row>
    <row r="83" spans="1:37" ht="18.75" customHeight="1" x14ac:dyDescent="0.45">
      <c r="A83" s="125"/>
      <c r="B83" s="173"/>
      <c r="C83" s="173"/>
      <c r="D83" s="125"/>
      <c r="E83" s="125"/>
      <c r="F83" s="125"/>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c r="AH83" s="125"/>
      <c r="AI83" s="125"/>
      <c r="AJ83" s="125"/>
      <c r="AK83" s="125"/>
    </row>
    <row r="84" spans="1:37" ht="29.25" customHeight="1" x14ac:dyDescent="0.45">
      <c r="A84" s="125"/>
      <c r="B84" s="225" t="s">
        <v>186</v>
      </c>
      <c r="C84" s="225"/>
      <c r="D84" s="125"/>
      <c r="E84" s="125"/>
      <c r="F84" s="125"/>
      <c r="G84" s="125"/>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row>
    <row r="85" spans="1:37" ht="50.25" customHeight="1" x14ac:dyDescent="0.45">
      <c r="A85" s="125"/>
      <c r="B85" s="62" t="s">
        <v>37</v>
      </c>
      <c r="C85" s="63" t="s">
        <v>77</v>
      </c>
      <c r="D85" s="125"/>
      <c r="E85" s="125"/>
      <c r="F85" s="125"/>
      <c r="G85" s="125"/>
      <c r="H85" s="125"/>
      <c r="I85" s="125"/>
      <c r="J85" s="125"/>
      <c r="K85" s="125"/>
      <c r="L85" s="125"/>
      <c r="M85" s="125"/>
      <c r="N85" s="125"/>
      <c r="O85" s="125"/>
      <c r="P85" s="125"/>
      <c r="Q85" s="125"/>
      <c r="R85" s="125"/>
      <c r="S85" s="125"/>
      <c r="T85" s="125"/>
      <c r="U85" s="125"/>
      <c r="V85" s="125"/>
      <c r="W85" s="125"/>
      <c r="X85" s="125"/>
      <c r="Y85" s="125"/>
      <c r="Z85" s="125"/>
      <c r="AA85" s="125"/>
      <c r="AB85" s="125"/>
      <c r="AC85" s="125"/>
      <c r="AD85" s="125"/>
      <c r="AE85" s="125"/>
      <c r="AF85" s="125"/>
      <c r="AG85" s="125"/>
      <c r="AH85" s="125"/>
      <c r="AI85" s="125"/>
      <c r="AJ85" s="125"/>
      <c r="AK85" s="125"/>
    </row>
    <row r="86" spans="1:37" x14ac:dyDescent="0.45">
      <c r="A86" s="125"/>
      <c r="B86" s="64" t="s">
        <v>44</v>
      </c>
      <c r="C86" s="77">
        <v>0.39568085106382983</v>
      </c>
      <c r="D86" s="125"/>
      <c r="E86" s="125"/>
      <c r="F86" s="125"/>
      <c r="G86" s="125"/>
      <c r="H86" s="125"/>
      <c r="I86" s="125"/>
      <c r="J86" s="125"/>
      <c r="K86" s="125"/>
      <c r="L86" s="125"/>
      <c r="M86" s="125"/>
      <c r="N86" s="125"/>
      <c r="O86" s="125"/>
      <c r="P86" s="125"/>
      <c r="Q86" s="125"/>
      <c r="R86" s="125"/>
      <c r="S86" s="125"/>
      <c r="T86" s="125"/>
      <c r="U86" s="125"/>
      <c r="V86" s="125"/>
      <c r="W86" s="125"/>
      <c r="X86" s="125"/>
      <c r="Y86" s="125"/>
      <c r="Z86" s="125"/>
      <c r="AA86" s="125"/>
      <c r="AB86" s="125"/>
      <c r="AC86" s="125"/>
      <c r="AD86" s="125"/>
      <c r="AE86" s="125"/>
      <c r="AF86" s="125"/>
      <c r="AG86" s="125"/>
      <c r="AH86" s="125"/>
      <c r="AI86" s="125"/>
      <c r="AJ86" s="125"/>
      <c r="AK86" s="125"/>
    </row>
    <row r="87" spans="1:37" x14ac:dyDescent="0.45">
      <c r="A87" s="125"/>
      <c r="B87" s="66" t="s">
        <v>124</v>
      </c>
      <c r="C87" s="78">
        <v>0.39600000000000002</v>
      </c>
      <c r="D87" s="125"/>
      <c r="E87" s="125"/>
      <c r="F87" s="125"/>
      <c r="G87" s="125"/>
      <c r="H87" s="125"/>
      <c r="I87" s="125"/>
      <c r="J87" s="125"/>
      <c r="K87" s="125"/>
      <c r="L87" s="125"/>
      <c r="M87" s="125"/>
      <c r="N87" s="125"/>
      <c r="O87" s="125"/>
      <c r="P87" s="125"/>
      <c r="Q87" s="125"/>
      <c r="R87" s="125"/>
      <c r="S87" s="125"/>
      <c r="T87" s="125"/>
      <c r="U87" s="125"/>
      <c r="V87" s="125"/>
      <c r="W87" s="125"/>
      <c r="X87" s="125"/>
      <c r="Y87" s="125"/>
      <c r="Z87" s="125"/>
      <c r="AA87" s="125"/>
      <c r="AB87" s="125"/>
      <c r="AC87" s="125"/>
      <c r="AD87" s="125"/>
      <c r="AE87" s="125"/>
      <c r="AF87" s="125"/>
      <c r="AG87" s="125"/>
      <c r="AH87" s="125"/>
      <c r="AI87" s="125"/>
      <c r="AJ87" s="125"/>
      <c r="AK87" s="125"/>
    </row>
    <row r="88" spans="1:37" x14ac:dyDescent="0.45">
      <c r="A88" s="125"/>
      <c r="B88" s="55" t="s">
        <v>38</v>
      </c>
      <c r="C88" s="52">
        <v>0.25600000000000001</v>
      </c>
      <c r="D88" s="125"/>
      <c r="E88" s="125"/>
      <c r="F88" s="125"/>
      <c r="G88" s="125"/>
      <c r="H88" s="125"/>
      <c r="I88" s="125"/>
      <c r="J88" s="125"/>
      <c r="K88" s="125"/>
      <c r="L88" s="125"/>
      <c r="M88" s="125"/>
      <c r="N88" s="125"/>
      <c r="O88" s="125"/>
      <c r="P88" s="125"/>
      <c r="Q88" s="125"/>
      <c r="R88" s="125"/>
      <c r="S88" s="125"/>
      <c r="T88" s="125"/>
      <c r="U88" s="125"/>
      <c r="V88" s="125"/>
      <c r="W88" s="125"/>
      <c r="X88" s="125"/>
      <c r="Y88" s="125"/>
      <c r="Z88" s="125"/>
      <c r="AA88" s="125"/>
      <c r="AB88" s="125"/>
      <c r="AC88" s="125"/>
      <c r="AD88" s="125"/>
      <c r="AE88" s="125"/>
      <c r="AF88" s="125"/>
      <c r="AG88" s="125"/>
      <c r="AH88" s="125"/>
      <c r="AI88" s="125"/>
      <c r="AJ88" s="125"/>
      <c r="AK88" s="125"/>
    </row>
    <row r="89" spans="1:37" x14ac:dyDescent="0.45">
      <c r="A89" s="125"/>
      <c r="B89" s="55" t="s">
        <v>125</v>
      </c>
      <c r="C89" s="52" t="s">
        <v>87</v>
      </c>
      <c r="D89" s="125"/>
      <c r="E89" s="125"/>
      <c r="F89" s="125"/>
      <c r="G89" s="125"/>
      <c r="H89" s="125"/>
      <c r="I89" s="125"/>
      <c r="J89" s="125"/>
      <c r="K89" s="125"/>
      <c r="L89" s="125"/>
      <c r="M89" s="125"/>
      <c r="N89" s="125"/>
      <c r="O89" s="125"/>
      <c r="P89" s="125"/>
      <c r="Q89" s="125"/>
      <c r="R89" s="125"/>
      <c r="S89" s="125"/>
      <c r="T89" s="125"/>
      <c r="U89" s="125"/>
      <c r="V89" s="125"/>
      <c r="W89" s="125"/>
      <c r="X89" s="125"/>
      <c r="Y89" s="125"/>
      <c r="Z89" s="125"/>
      <c r="AA89" s="125"/>
      <c r="AB89" s="125"/>
      <c r="AC89" s="125"/>
      <c r="AD89" s="125"/>
      <c r="AE89" s="125"/>
      <c r="AF89" s="125"/>
      <c r="AG89" s="125"/>
      <c r="AH89" s="125"/>
      <c r="AI89" s="125"/>
      <c r="AJ89" s="125"/>
      <c r="AK89" s="125"/>
    </row>
    <row r="90" spans="1:37" x14ac:dyDescent="0.45">
      <c r="A90" s="125"/>
      <c r="B90" s="55" t="s">
        <v>126</v>
      </c>
      <c r="C90" s="52">
        <v>0.375</v>
      </c>
      <c r="D90" s="125"/>
      <c r="E90" s="125"/>
      <c r="F90" s="125"/>
      <c r="G90" s="125"/>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row>
    <row r="91" spans="1:37" x14ac:dyDescent="0.45">
      <c r="A91" s="125"/>
      <c r="B91" s="55" t="s">
        <v>127</v>
      </c>
      <c r="C91" s="52">
        <v>0.495</v>
      </c>
      <c r="D91" s="125"/>
      <c r="E91" s="125"/>
      <c r="F91" s="125"/>
      <c r="G91" s="125"/>
      <c r="H91" s="125"/>
      <c r="I91" s="125"/>
      <c r="J91" s="125"/>
      <c r="K91" s="125"/>
      <c r="L91" s="125"/>
      <c r="M91" s="125"/>
      <c r="N91" s="125"/>
      <c r="O91" s="125"/>
      <c r="P91" s="125"/>
      <c r="Q91" s="125"/>
      <c r="R91" s="125"/>
      <c r="S91" s="125"/>
      <c r="T91" s="125"/>
      <c r="U91" s="125"/>
      <c r="V91" s="125"/>
      <c r="W91" s="125"/>
      <c r="X91" s="125"/>
      <c r="Y91" s="125"/>
      <c r="Z91" s="125"/>
      <c r="AA91" s="125"/>
      <c r="AB91" s="125"/>
      <c r="AC91" s="125"/>
      <c r="AD91" s="125"/>
      <c r="AE91" s="125"/>
      <c r="AF91" s="125"/>
      <c r="AG91" s="125"/>
      <c r="AH91" s="125"/>
      <c r="AI91" s="125"/>
      <c r="AJ91" s="125"/>
      <c r="AK91" s="125"/>
    </row>
    <row r="92" spans="1:37" x14ac:dyDescent="0.45">
      <c r="A92" s="125"/>
      <c r="B92" s="55" t="s">
        <v>128</v>
      </c>
      <c r="C92" s="52" t="s">
        <v>87</v>
      </c>
      <c r="D92" s="125"/>
      <c r="E92" s="125"/>
      <c r="F92" s="125"/>
      <c r="G92" s="125"/>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row>
    <row r="93" spans="1:37" x14ac:dyDescent="0.45">
      <c r="A93" s="125"/>
      <c r="B93" s="55" t="s">
        <v>129</v>
      </c>
      <c r="C93" s="52" t="s">
        <v>87</v>
      </c>
      <c r="D93" s="125"/>
      <c r="E93" s="125"/>
      <c r="F93" s="125"/>
      <c r="G93" s="125"/>
      <c r="H93" s="125"/>
      <c r="I93" s="125"/>
      <c r="J93" s="125"/>
      <c r="K93" s="125"/>
      <c r="L93" s="125"/>
      <c r="M93" s="125"/>
      <c r="N93" s="125"/>
      <c r="O93" s="125"/>
      <c r="P93" s="125"/>
      <c r="Q93" s="125"/>
      <c r="R93" s="125"/>
      <c r="S93" s="125"/>
      <c r="T93" s="125"/>
      <c r="U93" s="125"/>
      <c r="V93" s="125"/>
      <c r="W93" s="125"/>
      <c r="X93" s="125"/>
      <c r="Y93" s="125"/>
      <c r="Z93" s="125"/>
      <c r="AA93" s="125"/>
      <c r="AB93" s="125"/>
      <c r="AC93" s="125"/>
      <c r="AD93" s="125"/>
      <c r="AE93" s="125"/>
      <c r="AF93" s="125"/>
      <c r="AG93" s="125"/>
      <c r="AH93" s="125"/>
      <c r="AI93" s="125"/>
      <c r="AJ93" s="125"/>
      <c r="AK93" s="125"/>
    </row>
    <row r="94" spans="1:37" x14ac:dyDescent="0.45">
      <c r="A94" s="125"/>
      <c r="B94" s="55" t="s">
        <v>130</v>
      </c>
      <c r="C94" s="52">
        <v>0.29299999999999998</v>
      </c>
      <c r="D94" s="125"/>
      <c r="E94" s="125"/>
      <c r="F94" s="125"/>
      <c r="G94" s="125"/>
      <c r="H94" s="125"/>
      <c r="I94" s="125"/>
      <c r="J94" s="125"/>
      <c r="K94" s="125"/>
      <c r="L94" s="125"/>
      <c r="M94" s="125"/>
      <c r="N94" s="125"/>
      <c r="O94" s="125"/>
      <c r="P94" s="125"/>
      <c r="Q94" s="125"/>
      <c r="R94" s="125"/>
      <c r="S94" s="125"/>
      <c r="T94" s="125"/>
      <c r="U94" s="125"/>
      <c r="V94" s="125"/>
      <c r="W94" s="125"/>
      <c r="X94" s="125"/>
      <c r="Y94" s="125"/>
      <c r="Z94" s="125"/>
      <c r="AA94" s="125"/>
      <c r="AB94" s="125"/>
      <c r="AC94" s="125"/>
      <c r="AD94" s="125"/>
      <c r="AE94" s="125"/>
      <c r="AF94" s="125"/>
      <c r="AG94" s="125"/>
      <c r="AH94" s="125"/>
      <c r="AI94" s="125"/>
      <c r="AJ94" s="125"/>
      <c r="AK94" s="125"/>
    </row>
    <row r="95" spans="1:37" x14ac:dyDescent="0.45">
      <c r="A95" s="125"/>
      <c r="B95" s="55" t="s">
        <v>131</v>
      </c>
      <c r="C95" s="52">
        <v>0.255</v>
      </c>
      <c r="D95" s="125"/>
      <c r="E95" s="125"/>
      <c r="F95" s="125"/>
      <c r="G95" s="125"/>
      <c r="H95" s="125"/>
      <c r="I95" s="125"/>
      <c r="J95" s="125"/>
      <c r="K95" s="125"/>
      <c r="L95" s="125"/>
      <c r="M95" s="125"/>
      <c r="N95" s="125"/>
      <c r="O95" s="125"/>
      <c r="P95" s="125"/>
      <c r="Q95" s="125"/>
      <c r="R95" s="125"/>
      <c r="S95" s="125"/>
      <c r="T95" s="125"/>
      <c r="U95" s="125"/>
      <c r="V95" s="125"/>
      <c r="W95" s="125"/>
      <c r="X95" s="125"/>
      <c r="Y95" s="125"/>
      <c r="Z95" s="125"/>
      <c r="AA95" s="125"/>
      <c r="AB95" s="125"/>
      <c r="AC95" s="125"/>
      <c r="AD95" s="125"/>
      <c r="AE95" s="125"/>
      <c r="AF95" s="125"/>
      <c r="AG95" s="125"/>
      <c r="AH95" s="125"/>
      <c r="AI95" s="125"/>
      <c r="AJ95" s="125"/>
      <c r="AK95" s="125"/>
    </row>
    <row r="96" spans="1:37" x14ac:dyDescent="0.45">
      <c r="A96" s="125"/>
      <c r="B96" s="55" t="s">
        <v>132</v>
      </c>
      <c r="C96" s="52">
        <v>0.36599999999999999</v>
      </c>
      <c r="D96" s="125"/>
      <c r="E96" s="125"/>
      <c r="F96" s="125"/>
      <c r="G96" s="125"/>
      <c r="H96" s="125"/>
      <c r="I96" s="125"/>
      <c r="J96" s="125"/>
      <c r="K96" s="125"/>
      <c r="L96" s="125"/>
      <c r="M96" s="125"/>
      <c r="N96" s="125"/>
      <c r="O96" s="125"/>
      <c r="P96" s="125"/>
      <c r="Q96" s="125"/>
      <c r="R96" s="125"/>
      <c r="S96" s="125"/>
      <c r="T96" s="125"/>
      <c r="U96" s="125"/>
      <c r="V96" s="125"/>
      <c r="W96" s="125"/>
      <c r="X96" s="125"/>
      <c r="Y96" s="125"/>
      <c r="Z96" s="125"/>
      <c r="AA96" s="125"/>
      <c r="AB96" s="125"/>
      <c r="AC96" s="125"/>
      <c r="AD96" s="125"/>
      <c r="AE96" s="125"/>
      <c r="AF96" s="125"/>
      <c r="AG96" s="125"/>
      <c r="AH96" s="125"/>
      <c r="AI96" s="125"/>
      <c r="AJ96" s="125"/>
      <c r="AK96" s="125"/>
    </row>
    <row r="97" spans="1:37" x14ac:dyDescent="0.45">
      <c r="A97" s="125"/>
      <c r="B97" s="55" t="s">
        <v>133</v>
      </c>
      <c r="C97" s="52">
        <v>0.308</v>
      </c>
      <c r="D97" s="125"/>
      <c r="E97" s="125"/>
      <c r="F97" s="125"/>
      <c r="G97" s="125"/>
      <c r="H97" s="125"/>
      <c r="I97" s="125"/>
      <c r="J97" s="125"/>
      <c r="K97" s="125"/>
      <c r="L97" s="125"/>
      <c r="M97" s="125"/>
      <c r="N97" s="125"/>
      <c r="O97" s="125"/>
      <c r="P97" s="125"/>
      <c r="Q97" s="125"/>
      <c r="R97" s="125"/>
      <c r="S97" s="125"/>
      <c r="T97" s="125"/>
      <c r="U97" s="125"/>
      <c r="V97" s="125"/>
      <c r="W97" s="125"/>
      <c r="X97" s="125"/>
      <c r="Y97" s="125"/>
      <c r="Z97" s="125"/>
      <c r="AA97" s="125"/>
      <c r="AB97" s="125"/>
      <c r="AC97" s="125"/>
      <c r="AD97" s="125"/>
      <c r="AE97" s="125"/>
      <c r="AF97" s="125"/>
      <c r="AG97" s="125"/>
      <c r="AH97" s="125"/>
      <c r="AI97" s="125"/>
      <c r="AJ97" s="125"/>
      <c r="AK97" s="125"/>
    </row>
    <row r="98" spans="1:37" x14ac:dyDescent="0.45">
      <c r="A98" s="125"/>
      <c r="B98" s="55" t="s">
        <v>134</v>
      </c>
      <c r="C98" s="52" t="s">
        <v>87</v>
      </c>
      <c r="D98" s="125"/>
      <c r="E98" s="125"/>
      <c r="F98" s="125"/>
      <c r="G98" s="125"/>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row>
    <row r="99" spans="1:37" x14ac:dyDescent="0.45">
      <c r="A99" s="125"/>
      <c r="B99" s="55" t="s">
        <v>135</v>
      </c>
      <c r="C99" s="52">
        <v>0.45200000000000001</v>
      </c>
      <c r="D99" s="125"/>
      <c r="E99" s="125"/>
      <c r="F99" s="125"/>
      <c r="G99" s="125"/>
      <c r="H99" s="125"/>
      <c r="I99" s="125"/>
      <c r="J99" s="125"/>
      <c r="K99" s="125"/>
      <c r="L99" s="125"/>
      <c r="M99" s="125"/>
      <c r="N99" s="125"/>
      <c r="O99" s="125"/>
      <c r="P99" s="125"/>
      <c r="Q99" s="125"/>
      <c r="R99" s="125"/>
      <c r="S99" s="125"/>
      <c r="T99" s="125"/>
      <c r="U99" s="125"/>
      <c r="V99" s="125"/>
      <c r="W99" s="125"/>
      <c r="X99" s="125"/>
      <c r="Y99" s="125"/>
      <c r="Z99" s="125"/>
      <c r="AA99" s="125"/>
      <c r="AB99" s="125"/>
      <c r="AC99" s="125"/>
      <c r="AD99" s="125"/>
      <c r="AE99" s="125"/>
      <c r="AF99" s="125"/>
      <c r="AG99" s="125"/>
      <c r="AH99" s="125"/>
      <c r="AI99" s="125"/>
      <c r="AJ99" s="125"/>
      <c r="AK99" s="125"/>
    </row>
    <row r="100" spans="1:37" x14ac:dyDescent="0.45">
      <c r="A100" s="125"/>
      <c r="B100" s="55" t="s">
        <v>136</v>
      </c>
      <c r="C100" s="52">
        <v>0.375</v>
      </c>
      <c r="D100" s="125"/>
      <c r="E100" s="125"/>
      <c r="F100" s="125"/>
      <c r="G100" s="125"/>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row>
    <row r="101" spans="1:37" x14ac:dyDescent="0.45">
      <c r="A101" s="125"/>
      <c r="B101" s="55" t="s">
        <v>137</v>
      </c>
      <c r="C101" s="52" t="s">
        <v>87</v>
      </c>
      <c r="D101" s="125"/>
      <c r="E101" s="125"/>
      <c r="F101" s="125"/>
      <c r="G101" s="125"/>
      <c r="H101" s="125"/>
      <c r="I101" s="125"/>
      <c r="J101" s="125"/>
      <c r="K101" s="125"/>
      <c r="L101" s="125"/>
      <c r="M101" s="125"/>
      <c r="N101" s="125"/>
      <c r="O101" s="125"/>
      <c r="P101" s="125"/>
      <c r="Q101" s="125"/>
      <c r="R101" s="125"/>
      <c r="S101" s="125"/>
      <c r="T101" s="125"/>
      <c r="U101" s="125"/>
      <c r="V101" s="125"/>
      <c r="W101" s="125"/>
      <c r="X101" s="125"/>
      <c r="Y101" s="125"/>
      <c r="Z101" s="125"/>
      <c r="AA101" s="125"/>
      <c r="AB101" s="125"/>
      <c r="AC101" s="125"/>
      <c r="AD101" s="125"/>
      <c r="AE101" s="125"/>
      <c r="AF101" s="125"/>
      <c r="AG101" s="125"/>
      <c r="AH101" s="125"/>
      <c r="AI101" s="125"/>
      <c r="AJ101" s="125"/>
      <c r="AK101" s="125"/>
    </row>
    <row r="102" spans="1:37" x14ac:dyDescent="0.45">
      <c r="A102" s="125"/>
      <c r="B102" s="55" t="s">
        <v>138</v>
      </c>
      <c r="C102" s="52">
        <v>0.504</v>
      </c>
      <c r="D102" s="125"/>
      <c r="E102" s="125"/>
      <c r="F102" s="125"/>
      <c r="G102" s="125"/>
      <c r="H102" s="125"/>
      <c r="I102" s="125"/>
      <c r="J102" s="125"/>
      <c r="K102" s="125"/>
      <c r="L102" s="125"/>
      <c r="M102" s="125"/>
      <c r="N102" s="125"/>
      <c r="O102" s="125"/>
      <c r="P102" s="125"/>
      <c r="Q102" s="125"/>
      <c r="R102" s="125"/>
      <c r="S102" s="125"/>
      <c r="T102" s="125"/>
      <c r="U102" s="125"/>
      <c r="V102" s="125"/>
      <c r="W102" s="125"/>
      <c r="X102" s="125"/>
      <c r="Y102" s="125"/>
      <c r="Z102" s="125"/>
      <c r="AA102" s="125"/>
      <c r="AB102" s="125"/>
      <c r="AC102" s="125"/>
      <c r="AD102" s="125"/>
      <c r="AE102" s="125"/>
      <c r="AF102" s="125"/>
      <c r="AG102" s="125"/>
      <c r="AH102" s="125"/>
      <c r="AI102" s="125"/>
      <c r="AJ102" s="125"/>
      <c r="AK102" s="125"/>
    </row>
    <row r="103" spans="1:37" x14ac:dyDescent="0.45">
      <c r="A103" s="125"/>
      <c r="B103" s="55" t="s">
        <v>139</v>
      </c>
      <c r="C103" s="52">
        <v>0.44800000000000001</v>
      </c>
      <c r="D103" s="125"/>
      <c r="E103" s="125"/>
      <c r="F103" s="125"/>
      <c r="G103" s="125"/>
      <c r="H103" s="125"/>
      <c r="I103" s="125"/>
      <c r="J103" s="125"/>
      <c r="K103" s="125"/>
      <c r="L103" s="125"/>
      <c r="M103" s="125"/>
      <c r="N103" s="125"/>
      <c r="O103" s="125"/>
      <c r="P103" s="125"/>
      <c r="Q103" s="125"/>
      <c r="R103" s="125"/>
      <c r="S103" s="125"/>
      <c r="T103" s="125"/>
      <c r="U103" s="125"/>
      <c r="V103" s="125"/>
      <c r="W103" s="125"/>
      <c r="X103" s="125"/>
      <c r="Y103" s="125"/>
      <c r="Z103" s="125"/>
      <c r="AA103" s="125"/>
      <c r="AB103" s="125"/>
      <c r="AC103" s="125"/>
      <c r="AD103" s="125"/>
      <c r="AE103" s="125"/>
      <c r="AF103" s="125"/>
      <c r="AG103" s="125"/>
      <c r="AH103" s="125"/>
      <c r="AI103" s="125"/>
      <c r="AJ103" s="125"/>
      <c r="AK103" s="125"/>
    </row>
    <row r="104" spans="1:37" x14ac:dyDescent="0.45">
      <c r="A104" s="125"/>
      <c r="B104" s="55" t="s">
        <v>140</v>
      </c>
      <c r="C104" s="52">
        <v>0.44600000000000001</v>
      </c>
      <c r="D104" s="125"/>
      <c r="E104" s="125"/>
      <c r="F104" s="125"/>
      <c r="G104" s="125"/>
      <c r="H104" s="125"/>
      <c r="I104" s="125"/>
      <c r="J104" s="125"/>
      <c r="K104" s="125"/>
      <c r="L104" s="125"/>
      <c r="M104" s="125"/>
      <c r="N104" s="125"/>
      <c r="O104" s="125"/>
      <c r="P104" s="125"/>
      <c r="Q104" s="125"/>
      <c r="R104" s="125"/>
      <c r="S104" s="125"/>
      <c r="T104" s="125"/>
      <c r="U104" s="125"/>
      <c r="V104" s="125"/>
      <c r="W104" s="125"/>
      <c r="X104" s="125"/>
      <c r="Y104" s="125"/>
      <c r="Z104" s="125"/>
      <c r="AA104" s="125"/>
      <c r="AB104" s="125"/>
      <c r="AC104" s="125"/>
      <c r="AD104" s="125"/>
      <c r="AE104" s="125"/>
      <c r="AF104" s="125"/>
      <c r="AG104" s="125"/>
      <c r="AH104" s="125"/>
      <c r="AI104" s="125"/>
      <c r="AJ104" s="125"/>
      <c r="AK104" s="125"/>
    </row>
    <row r="105" spans="1:37" x14ac:dyDescent="0.45">
      <c r="A105" s="125"/>
      <c r="B105" s="55" t="s">
        <v>141</v>
      </c>
      <c r="C105" s="52">
        <v>0.51600000000000001</v>
      </c>
      <c r="D105" s="125"/>
      <c r="E105" s="125"/>
      <c r="F105" s="125"/>
      <c r="G105" s="125"/>
      <c r="H105" s="125"/>
      <c r="I105" s="125"/>
      <c r="J105" s="125"/>
      <c r="K105" s="125"/>
      <c r="L105" s="125"/>
      <c r="M105" s="125"/>
      <c r="N105" s="125"/>
      <c r="O105" s="125"/>
      <c r="P105" s="125"/>
      <c r="Q105" s="125"/>
      <c r="R105" s="125"/>
      <c r="S105" s="125"/>
      <c r="T105" s="125"/>
      <c r="U105" s="125"/>
      <c r="V105" s="125"/>
      <c r="W105" s="125"/>
      <c r="X105" s="125"/>
      <c r="Y105" s="125"/>
      <c r="Z105" s="125"/>
      <c r="AA105" s="125"/>
      <c r="AB105" s="125"/>
      <c r="AC105" s="125"/>
      <c r="AD105" s="125"/>
      <c r="AE105" s="125"/>
      <c r="AF105" s="125"/>
      <c r="AG105" s="125"/>
      <c r="AH105" s="125"/>
      <c r="AI105" s="125"/>
      <c r="AJ105" s="125"/>
      <c r="AK105" s="125"/>
    </row>
    <row r="106" spans="1:37" x14ac:dyDescent="0.45">
      <c r="A106" s="125"/>
      <c r="B106" s="55" t="s">
        <v>142</v>
      </c>
      <c r="C106" s="52">
        <v>0.35899999999999999</v>
      </c>
      <c r="D106" s="125"/>
      <c r="E106" s="125"/>
      <c r="F106" s="125"/>
      <c r="G106" s="125"/>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row>
    <row r="107" spans="1:37" x14ac:dyDescent="0.45">
      <c r="A107" s="125"/>
      <c r="B107" s="55" t="s">
        <v>143</v>
      </c>
      <c r="C107" s="52">
        <v>0.439</v>
      </c>
      <c r="D107" s="125"/>
      <c r="E107" s="125"/>
      <c r="F107" s="125"/>
      <c r="G107" s="125"/>
      <c r="H107" s="125"/>
      <c r="I107" s="125"/>
      <c r="J107" s="125"/>
      <c r="K107" s="125"/>
      <c r="L107" s="125"/>
      <c r="M107" s="125"/>
      <c r="N107" s="125"/>
      <c r="O107" s="125"/>
      <c r="P107" s="125"/>
      <c r="Q107" s="125"/>
      <c r="R107" s="125"/>
      <c r="S107" s="125"/>
      <c r="T107" s="125"/>
      <c r="U107" s="125"/>
      <c r="V107" s="125"/>
      <c r="W107" s="125"/>
      <c r="X107" s="125"/>
      <c r="Y107" s="125"/>
      <c r="Z107" s="125"/>
      <c r="AA107" s="125"/>
      <c r="AB107" s="125"/>
      <c r="AC107" s="125"/>
      <c r="AD107" s="125"/>
      <c r="AE107" s="125"/>
      <c r="AF107" s="125"/>
      <c r="AG107" s="125"/>
      <c r="AH107" s="125"/>
      <c r="AI107" s="125"/>
      <c r="AJ107" s="125"/>
      <c r="AK107" s="125"/>
    </row>
    <row r="108" spans="1:37" x14ac:dyDescent="0.45">
      <c r="A108" s="125"/>
      <c r="B108" s="55" t="s">
        <v>144</v>
      </c>
      <c r="C108" s="52">
        <v>0.308</v>
      </c>
      <c r="D108" s="125"/>
      <c r="E108" s="125"/>
      <c r="F108" s="125"/>
      <c r="G108" s="125"/>
      <c r="H108" s="125"/>
      <c r="I108" s="125"/>
      <c r="J108" s="125"/>
      <c r="K108" s="125"/>
      <c r="L108" s="125"/>
      <c r="M108" s="125"/>
      <c r="N108" s="125"/>
      <c r="O108" s="125"/>
      <c r="P108" s="125"/>
      <c r="Q108" s="125"/>
      <c r="R108" s="125"/>
      <c r="S108" s="125"/>
      <c r="T108" s="125"/>
      <c r="U108" s="125"/>
      <c r="V108" s="125"/>
      <c r="W108" s="125"/>
      <c r="X108" s="125"/>
      <c r="Y108" s="125"/>
      <c r="Z108" s="125"/>
      <c r="AA108" s="125"/>
      <c r="AB108" s="125"/>
      <c r="AC108" s="125"/>
      <c r="AD108" s="125"/>
      <c r="AE108" s="125"/>
      <c r="AF108" s="125"/>
      <c r="AG108" s="125"/>
      <c r="AH108" s="125"/>
      <c r="AI108" s="125"/>
      <c r="AJ108" s="125"/>
      <c r="AK108" s="125"/>
    </row>
    <row r="109" spans="1:37" x14ac:dyDescent="0.45">
      <c r="A109" s="125"/>
      <c r="B109" s="55" t="s">
        <v>145</v>
      </c>
      <c r="C109" s="52" t="s">
        <v>87</v>
      </c>
      <c r="D109" s="125"/>
      <c r="E109" s="125"/>
      <c r="F109" s="125"/>
      <c r="G109" s="125"/>
      <c r="H109" s="125"/>
      <c r="I109" s="125"/>
      <c r="J109" s="125"/>
      <c r="K109" s="125"/>
      <c r="L109" s="125"/>
      <c r="M109" s="125"/>
      <c r="N109" s="125"/>
      <c r="O109" s="125"/>
      <c r="P109" s="125"/>
      <c r="Q109" s="125"/>
      <c r="R109" s="125"/>
      <c r="S109" s="125"/>
      <c r="T109" s="125"/>
      <c r="U109" s="125"/>
      <c r="V109" s="125"/>
      <c r="W109" s="125"/>
      <c r="X109" s="125"/>
      <c r="Y109" s="125"/>
      <c r="Z109" s="125"/>
      <c r="AA109" s="125"/>
      <c r="AB109" s="125"/>
      <c r="AC109" s="125"/>
      <c r="AD109" s="125"/>
      <c r="AE109" s="125"/>
      <c r="AF109" s="125"/>
      <c r="AG109" s="125"/>
      <c r="AH109" s="125"/>
      <c r="AI109" s="125"/>
      <c r="AJ109" s="125"/>
      <c r="AK109" s="125"/>
    </row>
    <row r="110" spans="1:37" x14ac:dyDescent="0.45">
      <c r="A110" s="125"/>
      <c r="B110" s="55" t="s">
        <v>146</v>
      </c>
      <c r="C110" s="52">
        <v>0.45100000000000001</v>
      </c>
      <c r="D110" s="125"/>
      <c r="E110" s="125"/>
      <c r="F110" s="125"/>
      <c r="G110" s="125"/>
      <c r="H110" s="125"/>
      <c r="I110" s="125"/>
      <c r="J110" s="125"/>
      <c r="K110" s="125"/>
      <c r="L110" s="125"/>
      <c r="M110" s="125"/>
      <c r="N110" s="125"/>
      <c r="O110" s="125"/>
      <c r="P110" s="125"/>
      <c r="Q110" s="125"/>
      <c r="R110" s="125"/>
      <c r="S110" s="125"/>
      <c r="T110" s="125"/>
      <c r="U110" s="125"/>
      <c r="V110" s="125"/>
      <c r="W110" s="125"/>
      <c r="X110" s="125"/>
      <c r="Y110" s="125"/>
      <c r="Z110" s="125"/>
      <c r="AA110" s="125"/>
      <c r="AB110" s="125"/>
      <c r="AC110" s="125"/>
      <c r="AD110" s="125"/>
      <c r="AE110" s="125"/>
      <c r="AF110" s="125"/>
      <c r="AG110" s="125"/>
      <c r="AH110" s="125"/>
      <c r="AI110" s="125"/>
      <c r="AJ110" s="125"/>
      <c r="AK110" s="125"/>
    </row>
    <row r="111" spans="1:37" x14ac:dyDescent="0.45">
      <c r="A111" s="125"/>
      <c r="B111" s="55" t="s">
        <v>147</v>
      </c>
      <c r="C111" s="52">
        <v>0.32200000000000001</v>
      </c>
      <c r="D111" s="125"/>
      <c r="E111" s="125"/>
      <c r="F111" s="125"/>
      <c r="G111" s="125"/>
      <c r="H111" s="125"/>
      <c r="I111" s="125"/>
      <c r="J111" s="125"/>
      <c r="K111" s="125"/>
      <c r="L111" s="125"/>
      <c r="M111" s="125"/>
      <c r="N111" s="125"/>
      <c r="O111" s="125"/>
      <c r="P111" s="125"/>
      <c r="Q111" s="125"/>
      <c r="R111" s="125"/>
      <c r="S111" s="125"/>
      <c r="T111" s="125"/>
      <c r="U111" s="125"/>
      <c r="V111" s="125"/>
      <c r="W111" s="125"/>
      <c r="X111" s="125"/>
      <c r="Y111" s="125"/>
      <c r="Z111" s="125"/>
      <c r="AA111" s="125"/>
      <c r="AB111" s="125"/>
      <c r="AC111" s="125"/>
      <c r="AD111" s="125"/>
      <c r="AE111" s="125"/>
      <c r="AF111" s="125"/>
      <c r="AG111" s="125"/>
      <c r="AH111" s="125"/>
      <c r="AI111" s="125"/>
      <c r="AJ111" s="125"/>
      <c r="AK111" s="125"/>
    </row>
    <row r="112" spans="1:37" x14ac:dyDescent="0.45">
      <c r="A112" s="125"/>
      <c r="B112" s="55" t="s">
        <v>148</v>
      </c>
      <c r="C112" s="52" t="s">
        <v>87</v>
      </c>
      <c r="D112" s="125"/>
      <c r="E112" s="125"/>
      <c r="F112" s="125"/>
      <c r="G112" s="125"/>
      <c r="H112" s="125"/>
      <c r="I112" s="125"/>
      <c r="J112" s="125"/>
      <c r="K112" s="125"/>
      <c r="L112" s="125"/>
      <c r="M112" s="125"/>
      <c r="N112" s="125"/>
      <c r="O112" s="125"/>
      <c r="P112" s="125"/>
      <c r="Q112" s="125"/>
      <c r="R112" s="125"/>
      <c r="S112" s="125"/>
      <c r="T112" s="125"/>
      <c r="U112" s="125"/>
      <c r="V112" s="125"/>
      <c r="W112" s="125"/>
      <c r="X112" s="125"/>
      <c r="Y112" s="125"/>
      <c r="Z112" s="125"/>
      <c r="AA112" s="125"/>
      <c r="AB112" s="125"/>
      <c r="AC112" s="125"/>
      <c r="AD112" s="125"/>
      <c r="AE112" s="125"/>
      <c r="AF112" s="125"/>
      <c r="AG112" s="125"/>
      <c r="AH112" s="125"/>
      <c r="AI112" s="125"/>
      <c r="AJ112" s="125"/>
      <c r="AK112" s="125"/>
    </row>
    <row r="113" spans="1:37" x14ac:dyDescent="0.45">
      <c r="A113" s="125"/>
      <c r="B113" s="55" t="s">
        <v>149</v>
      </c>
      <c r="C113" s="52" t="s">
        <v>87</v>
      </c>
      <c r="D113" s="125"/>
      <c r="E113" s="125"/>
      <c r="F113" s="125"/>
      <c r="G113" s="125"/>
      <c r="H113" s="125"/>
      <c r="I113" s="125"/>
      <c r="J113" s="125"/>
      <c r="K113" s="125"/>
      <c r="L113" s="125"/>
      <c r="M113" s="125"/>
      <c r="N113" s="125"/>
      <c r="O113" s="125"/>
      <c r="P113" s="125"/>
      <c r="Q113" s="125"/>
      <c r="R113" s="125"/>
      <c r="S113" s="125"/>
      <c r="T113" s="125"/>
      <c r="U113" s="125"/>
      <c r="V113" s="125"/>
      <c r="W113" s="125"/>
      <c r="X113" s="125"/>
      <c r="Y113" s="125"/>
      <c r="Z113" s="125"/>
      <c r="AA113" s="125"/>
      <c r="AB113" s="125"/>
      <c r="AC113" s="125"/>
      <c r="AD113" s="125"/>
      <c r="AE113" s="125"/>
      <c r="AF113" s="125"/>
      <c r="AG113" s="125"/>
      <c r="AH113" s="125"/>
      <c r="AI113" s="125"/>
      <c r="AJ113" s="125"/>
      <c r="AK113" s="125"/>
    </row>
    <row r="114" spans="1:37" x14ac:dyDescent="0.45">
      <c r="A114" s="125"/>
      <c r="B114" s="55" t="s">
        <v>150</v>
      </c>
      <c r="C114" s="52">
        <v>0.45400000000000001</v>
      </c>
      <c r="D114" s="125"/>
      <c r="E114" s="125"/>
      <c r="F114" s="125"/>
      <c r="G114" s="125"/>
      <c r="H114" s="125"/>
      <c r="I114" s="125"/>
      <c r="J114" s="125"/>
      <c r="K114" s="125"/>
      <c r="L114" s="125"/>
      <c r="M114" s="125"/>
      <c r="N114" s="125"/>
      <c r="O114" s="125"/>
      <c r="P114" s="125"/>
      <c r="Q114" s="125"/>
      <c r="R114" s="125"/>
      <c r="S114" s="125"/>
      <c r="T114" s="125"/>
      <c r="U114" s="125"/>
      <c r="V114" s="125"/>
      <c r="W114" s="125"/>
      <c r="X114" s="125"/>
      <c r="Y114" s="125"/>
      <c r="Z114" s="125"/>
      <c r="AA114" s="125"/>
      <c r="AB114" s="125"/>
      <c r="AC114" s="125"/>
      <c r="AD114" s="125"/>
      <c r="AE114" s="125"/>
      <c r="AF114" s="125"/>
      <c r="AG114" s="125"/>
      <c r="AH114" s="125"/>
      <c r="AI114" s="125"/>
      <c r="AJ114" s="125"/>
      <c r="AK114" s="125"/>
    </row>
    <row r="115" spans="1:37" x14ac:dyDescent="0.45">
      <c r="A115" s="125"/>
      <c r="B115" s="55" t="s">
        <v>151</v>
      </c>
      <c r="C115" s="52">
        <v>0.46899999999999997</v>
      </c>
      <c r="D115" s="125"/>
      <c r="E115" s="125"/>
      <c r="F115" s="125"/>
      <c r="G115" s="125"/>
      <c r="H115" s="125"/>
      <c r="I115" s="125"/>
      <c r="J115" s="125"/>
      <c r="K115" s="125"/>
      <c r="L115" s="125"/>
      <c r="M115" s="125"/>
      <c r="N115" s="125"/>
      <c r="O115" s="125"/>
      <c r="P115" s="125"/>
      <c r="Q115" s="125"/>
      <c r="R115" s="125"/>
      <c r="S115" s="125"/>
      <c r="T115" s="125"/>
      <c r="U115" s="125"/>
      <c r="V115" s="125"/>
      <c r="W115" s="125"/>
      <c r="X115" s="125"/>
      <c r="Y115" s="125"/>
      <c r="Z115" s="125"/>
      <c r="AA115" s="125"/>
      <c r="AB115" s="125"/>
      <c r="AC115" s="125"/>
      <c r="AD115" s="125"/>
      <c r="AE115" s="125"/>
      <c r="AF115" s="125"/>
      <c r="AG115" s="125"/>
      <c r="AH115" s="125"/>
      <c r="AI115" s="125"/>
      <c r="AJ115" s="125"/>
      <c r="AK115" s="125"/>
    </row>
    <row r="116" spans="1:37" x14ac:dyDescent="0.45">
      <c r="A116" s="125"/>
      <c r="B116" s="55" t="s">
        <v>152</v>
      </c>
      <c r="C116" s="52">
        <v>0.36799999999999999</v>
      </c>
      <c r="D116" s="125"/>
      <c r="E116" s="125"/>
      <c r="F116" s="125"/>
      <c r="G116" s="125"/>
      <c r="H116" s="125"/>
      <c r="I116" s="125"/>
      <c r="J116" s="125"/>
      <c r="K116" s="125"/>
      <c r="L116" s="125"/>
      <c r="M116" s="125"/>
      <c r="N116" s="125"/>
      <c r="O116" s="125"/>
      <c r="P116" s="125"/>
      <c r="Q116" s="125"/>
      <c r="R116" s="125"/>
      <c r="S116" s="125"/>
      <c r="T116" s="125"/>
      <c r="U116" s="125"/>
      <c r="V116" s="125"/>
      <c r="W116" s="125"/>
      <c r="X116" s="125"/>
      <c r="Y116" s="125"/>
      <c r="Z116" s="125"/>
      <c r="AA116" s="125"/>
      <c r="AB116" s="125"/>
      <c r="AC116" s="125"/>
      <c r="AD116" s="125"/>
      <c r="AE116" s="125"/>
      <c r="AF116" s="125"/>
      <c r="AG116" s="125"/>
      <c r="AH116" s="125"/>
      <c r="AI116" s="125"/>
      <c r="AJ116" s="125"/>
      <c r="AK116" s="125"/>
    </row>
    <row r="117" spans="1:37" x14ac:dyDescent="0.45">
      <c r="A117" s="125"/>
      <c r="B117" s="55" t="s">
        <v>153</v>
      </c>
      <c r="C117" s="52">
        <v>0.496</v>
      </c>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row>
    <row r="118" spans="1:37" x14ac:dyDescent="0.45">
      <c r="A118" s="125"/>
      <c r="B118" s="55" t="s">
        <v>154</v>
      </c>
      <c r="C118" s="52">
        <v>0.44800000000000001</v>
      </c>
      <c r="D118" s="125"/>
      <c r="E118" s="125"/>
      <c r="F118" s="125"/>
      <c r="G118" s="125"/>
      <c r="H118" s="125"/>
      <c r="I118" s="125"/>
      <c r="J118" s="125"/>
      <c r="K118" s="125"/>
      <c r="L118" s="125"/>
      <c r="M118" s="125"/>
      <c r="N118" s="125"/>
      <c r="O118" s="125"/>
      <c r="P118" s="125"/>
      <c r="Q118" s="125"/>
      <c r="R118" s="125"/>
      <c r="S118" s="125"/>
      <c r="T118" s="125"/>
      <c r="U118" s="125"/>
      <c r="V118" s="125"/>
      <c r="W118" s="125"/>
      <c r="X118" s="125"/>
      <c r="Y118" s="125"/>
      <c r="Z118" s="125"/>
      <c r="AA118" s="125"/>
      <c r="AB118" s="125"/>
      <c r="AC118" s="125"/>
      <c r="AD118" s="125"/>
      <c r="AE118" s="125"/>
      <c r="AF118" s="125"/>
      <c r="AG118" s="125"/>
      <c r="AH118" s="125"/>
      <c r="AI118" s="125"/>
      <c r="AJ118" s="125"/>
      <c r="AK118" s="125"/>
    </row>
    <row r="119" spans="1:37" x14ac:dyDescent="0.45">
      <c r="A119" s="125"/>
      <c r="B119" s="55" t="s">
        <v>155</v>
      </c>
      <c r="C119" s="52" t="s">
        <v>87</v>
      </c>
      <c r="D119" s="125"/>
      <c r="E119" s="125"/>
      <c r="F119" s="125"/>
      <c r="G119" s="125"/>
      <c r="H119" s="125"/>
      <c r="I119" s="125"/>
      <c r="J119" s="125"/>
      <c r="K119" s="125"/>
      <c r="L119" s="125"/>
      <c r="M119" s="125"/>
      <c r="N119" s="125"/>
      <c r="O119" s="125"/>
      <c r="P119" s="125"/>
      <c r="Q119" s="125"/>
      <c r="R119" s="125"/>
      <c r="S119" s="125"/>
      <c r="T119" s="125"/>
      <c r="U119" s="125"/>
      <c r="V119" s="125"/>
      <c r="W119" s="125"/>
      <c r="X119" s="125"/>
      <c r="Y119" s="125"/>
      <c r="Z119" s="125"/>
      <c r="AA119" s="125"/>
      <c r="AB119" s="125"/>
      <c r="AC119" s="125"/>
      <c r="AD119" s="125"/>
      <c r="AE119" s="125"/>
      <c r="AF119" s="125"/>
      <c r="AG119" s="125"/>
      <c r="AH119" s="125"/>
      <c r="AI119" s="125"/>
      <c r="AJ119" s="125"/>
      <c r="AK119" s="125"/>
    </row>
    <row r="120" spans="1:37" x14ac:dyDescent="0.45">
      <c r="A120" s="125"/>
      <c r="B120" s="55" t="s">
        <v>156</v>
      </c>
      <c r="C120" s="52">
        <v>0.39600000000000002</v>
      </c>
      <c r="D120" s="125"/>
      <c r="E120" s="125"/>
      <c r="F120" s="125"/>
      <c r="G120" s="125"/>
      <c r="H120" s="125"/>
      <c r="I120" s="125"/>
      <c r="J120" s="125"/>
      <c r="K120" s="125"/>
      <c r="L120" s="125"/>
      <c r="M120" s="125"/>
      <c r="N120" s="125"/>
      <c r="O120" s="125"/>
      <c r="P120" s="125"/>
      <c r="Q120" s="125"/>
      <c r="R120" s="125"/>
      <c r="S120" s="125"/>
      <c r="T120" s="125"/>
      <c r="U120" s="125"/>
      <c r="V120" s="125"/>
      <c r="W120" s="125"/>
      <c r="X120" s="125"/>
      <c r="Y120" s="125"/>
      <c r="Z120" s="125"/>
      <c r="AA120" s="125"/>
      <c r="AB120" s="125"/>
      <c r="AC120" s="125"/>
      <c r="AD120" s="125"/>
      <c r="AE120" s="125"/>
      <c r="AF120" s="125"/>
      <c r="AG120" s="125"/>
      <c r="AH120" s="125"/>
      <c r="AI120" s="125"/>
      <c r="AJ120" s="125"/>
      <c r="AK120" s="125"/>
    </row>
    <row r="121" spans="1:37" x14ac:dyDescent="0.45">
      <c r="A121" s="125"/>
      <c r="B121" s="55" t="s">
        <v>157</v>
      </c>
      <c r="C121" s="52">
        <v>0.41399999999999998</v>
      </c>
      <c r="D121" s="125"/>
      <c r="E121" s="125"/>
      <c r="F121" s="125"/>
      <c r="G121" s="125"/>
      <c r="H121" s="125"/>
      <c r="I121" s="125"/>
      <c r="J121" s="125"/>
      <c r="K121" s="125"/>
      <c r="L121" s="125"/>
      <c r="M121" s="125"/>
      <c r="N121" s="125"/>
      <c r="O121" s="125"/>
      <c r="P121" s="125"/>
      <c r="Q121" s="125"/>
      <c r="R121" s="125"/>
      <c r="S121" s="125"/>
      <c r="T121" s="125"/>
      <c r="U121" s="125"/>
      <c r="V121" s="125"/>
      <c r="W121" s="125"/>
      <c r="X121" s="125"/>
      <c r="Y121" s="125"/>
      <c r="Z121" s="125"/>
      <c r="AA121" s="125"/>
      <c r="AB121" s="125"/>
      <c r="AC121" s="125"/>
      <c r="AD121" s="125"/>
      <c r="AE121" s="125"/>
      <c r="AF121" s="125"/>
      <c r="AG121" s="125"/>
      <c r="AH121" s="125"/>
      <c r="AI121" s="125"/>
      <c r="AJ121" s="125"/>
      <c r="AK121" s="125"/>
    </row>
    <row r="122" spans="1:37" x14ac:dyDescent="0.45">
      <c r="A122" s="125"/>
      <c r="B122" s="55" t="s">
        <v>158</v>
      </c>
      <c r="C122" s="52">
        <v>0.34699999999999998</v>
      </c>
      <c r="D122" s="125"/>
      <c r="E122" s="125"/>
      <c r="F122" s="125"/>
      <c r="G122" s="125"/>
      <c r="H122" s="125"/>
      <c r="I122" s="125"/>
      <c r="J122" s="125"/>
      <c r="K122" s="125"/>
      <c r="L122" s="125"/>
      <c r="M122" s="125"/>
      <c r="N122" s="125"/>
      <c r="O122" s="125"/>
      <c r="P122" s="125"/>
      <c r="Q122" s="125"/>
      <c r="R122" s="125"/>
      <c r="S122" s="125"/>
      <c r="T122" s="125"/>
      <c r="U122" s="125"/>
      <c r="V122" s="125"/>
      <c r="W122" s="125"/>
      <c r="X122" s="125"/>
      <c r="Y122" s="125"/>
      <c r="Z122" s="125"/>
      <c r="AA122" s="125"/>
      <c r="AB122" s="125"/>
      <c r="AC122" s="125"/>
      <c r="AD122" s="125"/>
      <c r="AE122" s="125"/>
      <c r="AF122" s="125"/>
      <c r="AG122" s="125"/>
      <c r="AH122" s="125"/>
      <c r="AI122" s="125"/>
      <c r="AJ122" s="125"/>
      <c r="AK122" s="125"/>
    </row>
    <row r="123" spans="1:37" x14ac:dyDescent="0.45">
      <c r="A123" s="125"/>
      <c r="B123" s="34" t="s">
        <v>159</v>
      </c>
      <c r="C123" s="52">
        <v>0.41899999999999998</v>
      </c>
      <c r="D123" s="125"/>
      <c r="E123" s="125"/>
      <c r="F123" s="125"/>
      <c r="G123" s="125"/>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row>
    <row r="124" spans="1:37" x14ac:dyDescent="0.45">
      <c r="A124" s="125"/>
      <c r="B124" s="55" t="s">
        <v>160</v>
      </c>
      <c r="C124" s="52">
        <v>0.38100000000000001</v>
      </c>
      <c r="D124" s="125"/>
      <c r="E124" s="125"/>
      <c r="F124" s="125"/>
      <c r="G124" s="125"/>
      <c r="H124" s="125"/>
      <c r="I124" s="125"/>
      <c r="J124" s="125"/>
      <c r="K124" s="125"/>
      <c r="L124" s="125"/>
      <c r="M124" s="125"/>
      <c r="N124" s="125"/>
      <c r="O124" s="125"/>
      <c r="P124" s="125"/>
      <c r="Q124" s="125"/>
      <c r="R124" s="125"/>
      <c r="S124" s="125"/>
      <c r="T124" s="125"/>
      <c r="U124" s="125"/>
      <c r="V124" s="125"/>
      <c r="W124" s="125"/>
      <c r="X124" s="125"/>
      <c r="Y124" s="125"/>
      <c r="Z124" s="125"/>
      <c r="AA124" s="125"/>
      <c r="AB124" s="125"/>
      <c r="AC124" s="125"/>
      <c r="AD124" s="125"/>
      <c r="AE124" s="125"/>
      <c r="AF124" s="125"/>
      <c r="AG124" s="125"/>
      <c r="AH124" s="125"/>
      <c r="AI124" s="125"/>
      <c r="AJ124" s="125"/>
      <c r="AK124" s="125"/>
    </row>
    <row r="125" spans="1:37" x14ac:dyDescent="0.45">
      <c r="A125" s="125"/>
      <c r="B125" s="55" t="s">
        <v>161</v>
      </c>
      <c r="C125" s="52">
        <v>0.17899999999999999</v>
      </c>
      <c r="D125" s="125"/>
      <c r="E125" s="125"/>
      <c r="F125" s="125"/>
      <c r="G125" s="125"/>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row>
    <row r="126" spans="1:37" x14ac:dyDescent="0.45">
      <c r="A126" s="125"/>
      <c r="B126" s="55" t="s">
        <v>162</v>
      </c>
      <c r="C126" s="52">
        <v>0.47699999999999998</v>
      </c>
      <c r="D126" s="125"/>
      <c r="E126" s="125"/>
      <c r="F126" s="125"/>
      <c r="G126" s="125"/>
      <c r="H126" s="125"/>
      <c r="I126" s="125"/>
      <c r="J126" s="125"/>
      <c r="K126" s="125"/>
      <c r="L126" s="125"/>
      <c r="M126" s="125"/>
      <c r="N126" s="125"/>
      <c r="O126" s="125"/>
      <c r="P126" s="125"/>
      <c r="Q126" s="125"/>
      <c r="R126" s="125"/>
      <c r="S126" s="125"/>
      <c r="T126" s="125"/>
      <c r="U126" s="125"/>
      <c r="V126" s="125"/>
      <c r="W126" s="125"/>
      <c r="X126" s="125"/>
      <c r="Y126" s="125"/>
      <c r="Z126" s="125"/>
      <c r="AA126" s="125"/>
      <c r="AB126" s="125"/>
      <c r="AC126" s="125"/>
      <c r="AD126" s="125"/>
      <c r="AE126" s="125"/>
      <c r="AF126" s="125"/>
      <c r="AG126" s="125"/>
      <c r="AH126" s="125"/>
      <c r="AI126" s="125"/>
      <c r="AJ126" s="125"/>
      <c r="AK126" s="125"/>
    </row>
    <row r="127" spans="1:37" x14ac:dyDescent="0.45">
      <c r="A127" s="125"/>
      <c r="B127" s="55" t="s">
        <v>163</v>
      </c>
      <c r="C127" s="52">
        <v>0.42899999999999999</v>
      </c>
      <c r="D127" s="125"/>
      <c r="E127" s="125"/>
      <c r="F127" s="125"/>
      <c r="G127" s="125"/>
      <c r="H127" s="125"/>
      <c r="I127" s="125"/>
      <c r="J127" s="125"/>
      <c r="K127" s="125"/>
      <c r="L127" s="125"/>
      <c r="M127" s="125"/>
      <c r="N127" s="125"/>
      <c r="O127" s="125"/>
      <c r="P127" s="125"/>
      <c r="Q127" s="125"/>
      <c r="R127" s="125"/>
      <c r="S127" s="125"/>
      <c r="T127" s="125"/>
      <c r="U127" s="125"/>
      <c r="V127" s="125"/>
      <c r="W127" s="125"/>
      <c r="X127" s="125"/>
      <c r="Y127" s="125"/>
      <c r="Z127" s="125"/>
      <c r="AA127" s="125"/>
      <c r="AB127" s="125"/>
      <c r="AC127" s="125"/>
      <c r="AD127" s="125"/>
      <c r="AE127" s="125"/>
      <c r="AF127" s="125"/>
      <c r="AG127" s="125"/>
      <c r="AH127" s="125"/>
      <c r="AI127" s="125"/>
      <c r="AJ127" s="125"/>
      <c r="AK127" s="125"/>
    </row>
    <row r="128" spans="1:37" x14ac:dyDescent="0.45">
      <c r="A128" s="125"/>
      <c r="B128" s="55" t="s">
        <v>164</v>
      </c>
      <c r="C128" s="52">
        <v>0.34200000000000003</v>
      </c>
      <c r="D128" s="125"/>
      <c r="E128" s="125"/>
      <c r="F128" s="125"/>
      <c r="G128" s="125"/>
      <c r="H128" s="125"/>
      <c r="I128" s="125"/>
      <c r="J128" s="125"/>
      <c r="K128" s="125"/>
      <c r="L128" s="125"/>
      <c r="M128" s="125"/>
      <c r="N128" s="125"/>
      <c r="O128" s="125"/>
      <c r="P128" s="125"/>
      <c r="Q128" s="125"/>
      <c r="R128" s="125"/>
      <c r="S128" s="125"/>
      <c r="T128" s="125"/>
      <c r="U128" s="125"/>
      <c r="V128" s="125"/>
      <c r="W128" s="125"/>
      <c r="X128" s="125"/>
      <c r="Y128" s="125"/>
      <c r="Z128" s="125"/>
      <c r="AA128" s="125"/>
      <c r="AB128" s="125"/>
      <c r="AC128" s="125"/>
      <c r="AD128" s="125"/>
      <c r="AE128" s="125"/>
      <c r="AF128" s="125"/>
      <c r="AG128" s="125"/>
      <c r="AH128" s="125"/>
      <c r="AI128" s="125"/>
      <c r="AJ128" s="125"/>
      <c r="AK128" s="125"/>
    </row>
    <row r="129" spans="1:37" x14ac:dyDescent="0.45">
      <c r="A129" s="125"/>
      <c r="B129" s="55" t="s">
        <v>165</v>
      </c>
      <c r="C129" s="52">
        <v>0.41499999999999998</v>
      </c>
      <c r="D129" s="125"/>
      <c r="E129" s="125"/>
      <c r="F129" s="125"/>
      <c r="G129" s="125"/>
      <c r="H129" s="125"/>
      <c r="I129" s="125"/>
      <c r="J129" s="125"/>
      <c r="K129" s="125"/>
      <c r="L129" s="125"/>
      <c r="M129" s="125"/>
      <c r="N129" s="125"/>
      <c r="O129" s="125"/>
      <c r="P129" s="125"/>
      <c r="Q129" s="125"/>
      <c r="R129" s="125"/>
      <c r="S129" s="125"/>
      <c r="T129" s="125"/>
      <c r="U129" s="125"/>
      <c r="V129" s="125"/>
      <c r="W129" s="125"/>
      <c r="X129" s="125"/>
      <c r="Y129" s="125"/>
      <c r="Z129" s="125"/>
      <c r="AA129" s="125"/>
      <c r="AB129" s="125"/>
      <c r="AC129" s="125"/>
      <c r="AD129" s="125"/>
      <c r="AE129" s="125"/>
      <c r="AF129" s="125"/>
      <c r="AG129" s="125"/>
      <c r="AH129" s="125"/>
      <c r="AI129" s="125"/>
      <c r="AJ129" s="125"/>
      <c r="AK129" s="125"/>
    </row>
    <row r="130" spans="1:37" x14ac:dyDescent="0.45">
      <c r="A130" s="125"/>
      <c r="B130" s="55" t="s">
        <v>166</v>
      </c>
      <c r="C130" s="52">
        <v>0.33800000000000002</v>
      </c>
      <c r="D130" s="125"/>
      <c r="E130" s="125"/>
      <c r="F130" s="125"/>
      <c r="G130" s="125"/>
      <c r="H130" s="125"/>
      <c r="I130" s="125"/>
      <c r="J130" s="125"/>
      <c r="K130" s="125"/>
      <c r="L130" s="125"/>
      <c r="M130" s="125"/>
      <c r="N130" s="125"/>
      <c r="O130" s="125"/>
      <c r="P130" s="125"/>
      <c r="Q130" s="125"/>
      <c r="R130" s="125"/>
      <c r="S130" s="125"/>
      <c r="T130" s="125"/>
      <c r="U130" s="125"/>
      <c r="V130" s="125"/>
      <c r="W130" s="125"/>
      <c r="X130" s="125"/>
      <c r="Y130" s="125"/>
      <c r="Z130" s="125"/>
      <c r="AA130" s="125"/>
      <c r="AB130" s="125"/>
      <c r="AC130" s="125"/>
      <c r="AD130" s="125"/>
      <c r="AE130" s="125"/>
      <c r="AF130" s="125"/>
      <c r="AG130" s="125"/>
      <c r="AH130" s="125"/>
      <c r="AI130" s="125"/>
      <c r="AJ130" s="125"/>
      <c r="AK130" s="125"/>
    </row>
    <row r="131" spans="1:37" x14ac:dyDescent="0.45">
      <c r="A131" s="125"/>
      <c r="B131" s="55" t="s">
        <v>167</v>
      </c>
      <c r="C131" s="52">
        <v>0.307</v>
      </c>
      <c r="D131" s="125"/>
      <c r="E131" s="125"/>
      <c r="F131" s="125"/>
      <c r="G131" s="125"/>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row>
    <row r="132" spans="1:37" x14ac:dyDescent="0.45">
      <c r="A132" s="125"/>
      <c r="B132" s="55" t="s">
        <v>168</v>
      </c>
      <c r="C132" s="52">
        <v>0.38500000000000001</v>
      </c>
      <c r="D132" s="125"/>
      <c r="E132" s="125"/>
      <c r="F132" s="125"/>
      <c r="G132" s="125"/>
      <c r="H132" s="125"/>
      <c r="I132" s="125"/>
      <c r="J132" s="125"/>
      <c r="K132" s="125"/>
      <c r="L132" s="125"/>
      <c r="M132" s="125"/>
      <c r="N132" s="125"/>
      <c r="O132" s="125"/>
      <c r="P132" s="125"/>
      <c r="Q132" s="125"/>
      <c r="R132" s="125"/>
      <c r="S132" s="125"/>
      <c r="T132" s="125"/>
      <c r="U132" s="125"/>
      <c r="V132" s="125"/>
      <c r="W132" s="125"/>
      <c r="X132" s="125"/>
      <c r="Y132" s="125"/>
      <c r="Z132" s="125"/>
      <c r="AA132" s="125"/>
      <c r="AB132" s="125"/>
      <c r="AC132" s="125"/>
      <c r="AD132" s="125"/>
      <c r="AE132" s="125"/>
      <c r="AF132" s="125"/>
      <c r="AG132" s="125"/>
      <c r="AH132" s="125"/>
      <c r="AI132" s="125"/>
      <c r="AJ132" s="125"/>
      <c r="AK132" s="125"/>
    </row>
    <row r="133" spans="1:37" x14ac:dyDescent="0.45">
      <c r="A133" s="125"/>
      <c r="B133" s="55" t="s">
        <v>169</v>
      </c>
      <c r="C133" s="52" t="s">
        <v>87</v>
      </c>
      <c r="D133" s="125"/>
      <c r="E133" s="125"/>
      <c r="F133" s="125"/>
      <c r="G133" s="125"/>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row>
    <row r="134" spans="1:37" x14ac:dyDescent="0.45">
      <c r="A134" s="125"/>
      <c r="B134" s="55" t="s">
        <v>170</v>
      </c>
      <c r="C134" s="52">
        <v>0.3</v>
      </c>
      <c r="D134" s="125"/>
      <c r="E134" s="125"/>
      <c r="F134" s="125"/>
      <c r="G134" s="125"/>
      <c r="H134" s="125"/>
      <c r="I134" s="125"/>
      <c r="J134" s="125"/>
      <c r="K134" s="125"/>
      <c r="L134" s="125"/>
      <c r="M134" s="125"/>
      <c r="N134" s="125"/>
      <c r="O134" s="125"/>
      <c r="P134" s="125"/>
      <c r="Q134" s="125"/>
      <c r="R134" s="125"/>
      <c r="S134" s="125"/>
      <c r="T134" s="125"/>
      <c r="U134" s="125"/>
      <c r="V134" s="125"/>
      <c r="W134" s="125"/>
      <c r="X134" s="125"/>
      <c r="Y134" s="125"/>
      <c r="Z134" s="125"/>
      <c r="AA134" s="125"/>
      <c r="AB134" s="125"/>
      <c r="AC134" s="125"/>
      <c r="AD134" s="125"/>
      <c r="AE134" s="125"/>
      <c r="AF134" s="125"/>
      <c r="AG134" s="125"/>
      <c r="AH134" s="125"/>
      <c r="AI134" s="125"/>
      <c r="AJ134" s="125"/>
      <c r="AK134" s="125"/>
    </row>
    <row r="135" spans="1:37" x14ac:dyDescent="0.45">
      <c r="A135" s="125"/>
      <c r="B135" s="55" t="s">
        <v>171</v>
      </c>
      <c r="C135" s="52">
        <v>0.26700000000000002</v>
      </c>
      <c r="D135" s="125"/>
      <c r="E135" s="125"/>
      <c r="F135" s="125"/>
      <c r="G135" s="125"/>
      <c r="H135" s="125"/>
      <c r="I135" s="125"/>
      <c r="J135" s="125"/>
      <c r="K135" s="125"/>
      <c r="L135" s="125"/>
      <c r="M135" s="125"/>
      <c r="N135" s="125"/>
      <c r="O135" s="125"/>
      <c r="P135" s="125"/>
      <c r="Q135" s="125"/>
      <c r="R135" s="125"/>
      <c r="S135" s="125"/>
      <c r="T135" s="125"/>
      <c r="U135" s="125"/>
      <c r="V135" s="125"/>
      <c r="W135" s="125"/>
      <c r="X135" s="125"/>
      <c r="Y135" s="125"/>
      <c r="Z135" s="125"/>
      <c r="AA135" s="125"/>
      <c r="AB135" s="125"/>
      <c r="AC135" s="125"/>
      <c r="AD135" s="125"/>
      <c r="AE135" s="125"/>
      <c r="AF135" s="125"/>
      <c r="AG135" s="125"/>
      <c r="AH135" s="125"/>
      <c r="AI135" s="125"/>
      <c r="AJ135" s="125"/>
      <c r="AK135" s="125"/>
    </row>
    <row r="136" spans="1:37" x14ac:dyDescent="0.45">
      <c r="A136" s="125"/>
      <c r="B136" s="55" t="s">
        <v>172</v>
      </c>
      <c r="C136" s="52">
        <v>0.34799999999999998</v>
      </c>
      <c r="D136" s="125"/>
      <c r="E136" s="125"/>
      <c r="F136" s="125"/>
      <c r="G136" s="125"/>
      <c r="H136" s="125"/>
      <c r="I136" s="125"/>
      <c r="J136" s="125"/>
      <c r="K136" s="125"/>
      <c r="L136" s="125"/>
      <c r="M136" s="125"/>
      <c r="N136" s="125"/>
      <c r="O136" s="125"/>
      <c r="P136" s="125"/>
      <c r="Q136" s="125"/>
      <c r="R136" s="125"/>
      <c r="S136" s="125"/>
      <c r="T136" s="125"/>
      <c r="U136" s="125"/>
      <c r="V136" s="125"/>
      <c r="W136" s="125"/>
      <c r="X136" s="125"/>
      <c r="Y136" s="125"/>
      <c r="Z136" s="125"/>
      <c r="AA136" s="125"/>
      <c r="AB136" s="125"/>
      <c r="AC136" s="125"/>
      <c r="AD136" s="125"/>
      <c r="AE136" s="125"/>
      <c r="AF136" s="125"/>
      <c r="AG136" s="125"/>
      <c r="AH136" s="125"/>
      <c r="AI136" s="125"/>
      <c r="AJ136" s="125"/>
      <c r="AK136" s="125"/>
    </row>
    <row r="137" spans="1:37" x14ac:dyDescent="0.45">
      <c r="A137" s="125"/>
      <c r="B137" s="55" t="s">
        <v>173</v>
      </c>
      <c r="C137" s="52">
        <v>0.374</v>
      </c>
      <c r="D137" s="125"/>
      <c r="E137" s="125"/>
      <c r="F137" s="125"/>
      <c r="G137" s="125"/>
      <c r="H137" s="125"/>
      <c r="I137" s="125"/>
      <c r="J137" s="125"/>
      <c r="K137" s="125"/>
      <c r="L137" s="125"/>
      <c r="M137" s="125"/>
      <c r="N137" s="125"/>
      <c r="O137" s="125"/>
      <c r="P137" s="125"/>
      <c r="Q137" s="125"/>
      <c r="R137" s="125"/>
      <c r="S137" s="125"/>
      <c r="T137" s="125"/>
      <c r="U137" s="125"/>
      <c r="V137" s="125"/>
      <c r="W137" s="125"/>
      <c r="X137" s="125"/>
      <c r="Y137" s="125"/>
      <c r="Z137" s="125"/>
      <c r="AA137" s="125"/>
      <c r="AB137" s="125"/>
      <c r="AC137" s="125"/>
      <c r="AD137" s="125"/>
      <c r="AE137" s="125"/>
      <c r="AF137" s="125"/>
      <c r="AG137" s="125"/>
      <c r="AH137" s="125"/>
      <c r="AI137" s="125"/>
      <c r="AJ137" s="125"/>
      <c r="AK137" s="125"/>
    </row>
    <row r="138" spans="1:37" x14ac:dyDescent="0.45">
      <c r="A138" s="125"/>
      <c r="B138" s="55" t="s">
        <v>174</v>
      </c>
      <c r="C138" s="52">
        <v>0.52300000000000002</v>
      </c>
      <c r="D138" s="125"/>
      <c r="E138" s="125"/>
      <c r="F138" s="125"/>
      <c r="G138" s="125"/>
      <c r="H138" s="125"/>
      <c r="I138" s="125"/>
      <c r="J138" s="125"/>
      <c r="K138" s="125"/>
      <c r="L138" s="125"/>
      <c r="M138" s="125"/>
      <c r="N138" s="125"/>
      <c r="O138" s="125"/>
      <c r="P138" s="125"/>
      <c r="Q138" s="125"/>
      <c r="R138" s="125"/>
      <c r="S138" s="125"/>
      <c r="T138" s="125"/>
      <c r="U138" s="125"/>
      <c r="V138" s="125"/>
      <c r="W138" s="125"/>
      <c r="X138" s="125"/>
      <c r="Y138" s="125"/>
      <c r="Z138" s="125"/>
      <c r="AA138" s="125"/>
      <c r="AB138" s="125"/>
      <c r="AC138" s="125"/>
      <c r="AD138" s="125"/>
      <c r="AE138" s="125"/>
      <c r="AF138" s="125"/>
      <c r="AG138" s="125"/>
      <c r="AH138" s="125"/>
      <c r="AI138" s="125"/>
      <c r="AJ138" s="125"/>
      <c r="AK138" s="125"/>
    </row>
    <row r="139" spans="1:37" x14ac:dyDescent="0.45">
      <c r="A139" s="125"/>
      <c r="B139" s="55" t="s">
        <v>175</v>
      </c>
      <c r="C139" s="52">
        <v>0.43</v>
      </c>
      <c r="D139" s="125"/>
      <c r="E139" s="125"/>
      <c r="F139" s="125"/>
      <c r="G139" s="125"/>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row>
    <row r="140" spans="1:37" x14ac:dyDescent="0.45">
      <c r="A140" s="125"/>
      <c r="B140" s="55" t="s">
        <v>176</v>
      </c>
      <c r="C140" s="52" t="s">
        <v>87</v>
      </c>
      <c r="D140" s="125"/>
      <c r="E140" s="125"/>
      <c r="F140" s="125"/>
      <c r="G140" s="125"/>
      <c r="H140" s="125"/>
      <c r="I140" s="125"/>
      <c r="J140" s="125"/>
      <c r="K140" s="125"/>
      <c r="L140" s="125"/>
      <c r="M140" s="125"/>
      <c r="N140" s="125"/>
      <c r="O140" s="125"/>
      <c r="P140" s="125"/>
      <c r="Q140" s="125"/>
      <c r="R140" s="125"/>
      <c r="S140" s="125"/>
      <c r="T140" s="125"/>
      <c r="U140" s="125"/>
      <c r="V140" s="125"/>
      <c r="W140" s="125"/>
      <c r="X140" s="125"/>
      <c r="Y140" s="125"/>
      <c r="Z140" s="125"/>
      <c r="AA140" s="125"/>
      <c r="AB140" s="125"/>
      <c r="AC140" s="125"/>
      <c r="AD140" s="125"/>
      <c r="AE140" s="125"/>
      <c r="AF140" s="125"/>
      <c r="AG140" s="125"/>
      <c r="AH140" s="125"/>
      <c r="AI140" s="125"/>
      <c r="AJ140" s="125"/>
      <c r="AK140" s="125"/>
    </row>
    <row r="141" spans="1:37" x14ac:dyDescent="0.45">
      <c r="A141" s="125"/>
      <c r="B141" s="55" t="s">
        <v>177</v>
      </c>
      <c r="C141" s="52">
        <v>0.47799999999999998</v>
      </c>
      <c r="D141" s="125"/>
      <c r="E141" s="125"/>
      <c r="F141" s="125"/>
      <c r="G141" s="125"/>
      <c r="H141" s="125"/>
      <c r="I141" s="125"/>
      <c r="J141" s="125"/>
      <c r="K141" s="125"/>
      <c r="L141" s="125"/>
      <c r="M141" s="125"/>
      <c r="N141" s="125"/>
      <c r="O141" s="125"/>
      <c r="P141" s="125"/>
      <c r="Q141" s="125"/>
      <c r="R141" s="125"/>
      <c r="S141" s="125"/>
      <c r="T141" s="125"/>
      <c r="U141" s="125"/>
      <c r="V141" s="125"/>
      <c r="W141" s="125"/>
      <c r="X141" s="125"/>
      <c r="Y141" s="125"/>
      <c r="Z141" s="125"/>
      <c r="AA141" s="125"/>
      <c r="AB141" s="125"/>
      <c r="AC141" s="125"/>
      <c r="AD141" s="125"/>
      <c r="AE141" s="125"/>
      <c r="AF141" s="125"/>
      <c r="AG141" s="125"/>
      <c r="AH141" s="125"/>
      <c r="AI141" s="125"/>
      <c r="AJ141" s="125"/>
      <c r="AK141" s="125"/>
    </row>
    <row r="142" spans="1:37" x14ac:dyDescent="0.45">
      <c r="A142" s="125"/>
      <c r="B142" s="55" t="s">
        <v>178</v>
      </c>
      <c r="C142" s="52">
        <v>0.443</v>
      </c>
      <c r="D142" s="125"/>
      <c r="E142" s="125"/>
      <c r="F142" s="125"/>
      <c r="G142" s="125"/>
      <c r="H142" s="125"/>
      <c r="I142" s="125"/>
      <c r="J142" s="125"/>
      <c r="K142" s="125"/>
      <c r="L142" s="125"/>
      <c r="M142" s="125"/>
      <c r="N142" s="125"/>
      <c r="O142" s="125"/>
      <c r="P142" s="125"/>
      <c r="Q142" s="125"/>
      <c r="R142" s="125"/>
      <c r="S142" s="125"/>
      <c r="T142" s="125"/>
      <c r="U142" s="125"/>
      <c r="V142" s="125"/>
      <c r="W142" s="125"/>
      <c r="X142" s="125"/>
      <c r="Y142" s="125"/>
      <c r="Z142" s="125"/>
      <c r="AA142" s="125"/>
      <c r="AB142" s="125"/>
      <c r="AC142" s="125"/>
      <c r="AD142" s="125"/>
      <c r="AE142" s="125"/>
      <c r="AF142" s="125"/>
      <c r="AG142" s="125"/>
      <c r="AH142" s="125"/>
      <c r="AI142" s="125"/>
      <c r="AJ142" s="125"/>
      <c r="AK142" s="125"/>
    </row>
    <row r="143" spans="1:37" x14ac:dyDescent="0.45">
      <c r="A143" s="125"/>
      <c r="B143" s="55" t="s">
        <v>179</v>
      </c>
      <c r="C143" s="52">
        <v>0.46200000000000002</v>
      </c>
      <c r="D143" s="125"/>
      <c r="E143" s="125"/>
      <c r="F143" s="125"/>
      <c r="G143" s="125"/>
      <c r="H143" s="125"/>
      <c r="I143" s="125"/>
      <c r="J143" s="125"/>
      <c r="K143" s="125"/>
      <c r="L143" s="125"/>
      <c r="M143" s="125"/>
      <c r="N143" s="125"/>
      <c r="O143" s="125"/>
      <c r="P143" s="125"/>
      <c r="Q143" s="125"/>
      <c r="R143" s="125"/>
      <c r="S143" s="125"/>
      <c r="T143" s="125"/>
      <c r="U143" s="125"/>
      <c r="V143" s="125"/>
      <c r="W143" s="125"/>
      <c r="X143" s="125"/>
      <c r="Y143" s="125"/>
      <c r="Z143" s="125"/>
      <c r="AA143" s="125"/>
      <c r="AB143" s="125"/>
      <c r="AC143" s="125"/>
      <c r="AD143" s="125"/>
      <c r="AE143" s="125"/>
      <c r="AF143" s="125"/>
      <c r="AG143" s="125"/>
      <c r="AH143" s="125"/>
      <c r="AI143" s="125"/>
      <c r="AJ143" s="125"/>
      <c r="AK143" s="125"/>
    </row>
    <row r="144" spans="1:37" x14ac:dyDescent="0.45">
      <c r="A144" s="125"/>
      <c r="B144" s="55" t="s">
        <v>180</v>
      </c>
      <c r="C144" s="52">
        <v>0.32300000000000001</v>
      </c>
      <c r="D144" s="125"/>
      <c r="E144" s="125"/>
      <c r="F144" s="125"/>
      <c r="G144" s="125"/>
      <c r="H144" s="125"/>
      <c r="I144" s="125"/>
      <c r="J144" s="125"/>
      <c r="K144" s="125"/>
      <c r="L144" s="125"/>
      <c r="M144" s="125"/>
      <c r="N144" s="125"/>
      <c r="O144" s="125"/>
      <c r="P144" s="125"/>
      <c r="Q144" s="125"/>
      <c r="R144" s="125"/>
      <c r="S144" s="125"/>
      <c r="T144" s="125"/>
      <c r="U144" s="125"/>
      <c r="V144" s="125"/>
      <c r="W144" s="125"/>
      <c r="X144" s="125"/>
      <c r="Y144" s="125"/>
      <c r="Z144" s="125"/>
      <c r="AA144" s="125"/>
      <c r="AB144" s="125"/>
      <c r="AC144" s="125"/>
      <c r="AD144" s="125"/>
      <c r="AE144" s="125"/>
      <c r="AF144" s="125"/>
      <c r="AG144" s="125"/>
      <c r="AH144" s="125"/>
      <c r="AI144" s="125"/>
      <c r="AJ144" s="125"/>
      <c r="AK144" s="125"/>
    </row>
    <row r="145" spans="1:37" x14ac:dyDescent="0.45">
      <c r="A145" s="125"/>
      <c r="B145" s="55" t="s">
        <v>181</v>
      </c>
      <c r="C145" s="52">
        <v>0.61699999999999999</v>
      </c>
      <c r="D145" s="125"/>
      <c r="E145" s="125"/>
      <c r="F145" s="125"/>
      <c r="G145" s="125"/>
      <c r="H145" s="125"/>
      <c r="I145" s="125"/>
      <c r="J145" s="125"/>
      <c r="K145" s="125"/>
      <c r="L145" s="125"/>
      <c r="M145" s="125"/>
      <c r="N145" s="125"/>
      <c r="O145" s="125"/>
      <c r="P145" s="125"/>
      <c r="Q145" s="125"/>
      <c r="R145" s="125"/>
      <c r="S145" s="125"/>
      <c r="T145" s="125"/>
      <c r="U145" s="125"/>
      <c r="V145" s="125"/>
      <c r="W145" s="125"/>
      <c r="X145" s="125"/>
      <c r="Y145" s="125"/>
      <c r="Z145" s="125"/>
      <c r="AA145" s="125"/>
      <c r="AB145" s="125"/>
      <c r="AC145" s="125"/>
      <c r="AD145" s="125"/>
      <c r="AE145" s="125"/>
      <c r="AF145" s="125"/>
      <c r="AG145" s="125"/>
      <c r="AH145" s="125"/>
      <c r="AI145" s="125"/>
      <c r="AJ145" s="125"/>
      <c r="AK145" s="125"/>
    </row>
    <row r="146" spans="1:37" x14ac:dyDescent="0.45">
      <c r="A146" s="125"/>
      <c r="B146" s="173"/>
      <c r="C146" s="173"/>
      <c r="D146" s="125"/>
      <c r="E146" s="125"/>
      <c r="F146" s="125"/>
      <c r="G146" s="125"/>
      <c r="H146" s="125"/>
      <c r="I146" s="125"/>
      <c r="J146" s="125"/>
      <c r="K146" s="125"/>
      <c r="L146" s="125"/>
      <c r="M146" s="125"/>
      <c r="N146" s="125"/>
      <c r="O146" s="125"/>
      <c r="P146" s="125"/>
      <c r="Q146" s="125"/>
      <c r="R146" s="125"/>
      <c r="S146" s="125"/>
      <c r="T146" s="125"/>
      <c r="U146" s="125"/>
      <c r="V146" s="125"/>
      <c r="W146" s="125"/>
      <c r="X146" s="125"/>
      <c r="Y146" s="125"/>
      <c r="Z146" s="125"/>
      <c r="AA146" s="125"/>
      <c r="AB146" s="125"/>
      <c r="AC146" s="125"/>
      <c r="AD146" s="125"/>
      <c r="AE146" s="125"/>
      <c r="AF146" s="125"/>
      <c r="AG146" s="125"/>
      <c r="AH146" s="125"/>
      <c r="AI146" s="125"/>
      <c r="AJ146" s="125"/>
      <c r="AK146" s="125"/>
    </row>
    <row r="147" spans="1:37" x14ac:dyDescent="0.45">
      <c r="A147" s="125"/>
      <c r="B147" s="173"/>
      <c r="C147" s="173"/>
      <c r="D147" s="125"/>
      <c r="E147" s="125" t="s">
        <v>1</v>
      </c>
      <c r="F147" s="125"/>
      <c r="G147" s="125"/>
      <c r="H147" s="125"/>
      <c r="I147" s="125"/>
      <c r="J147" s="125"/>
      <c r="K147" s="125"/>
      <c r="L147" s="125"/>
      <c r="M147" s="125"/>
      <c r="N147" s="125"/>
      <c r="O147" s="125"/>
      <c r="P147" s="125"/>
      <c r="Q147" s="125"/>
      <c r="R147" s="125"/>
      <c r="S147" s="125"/>
      <c r="T147" s="125"/>
      <c r="U147" s="125"/>
      <c r="V147" s="125"/>
      <c r="W147" s="125"/>
      <c r="X147" s="125"/>
      <c r="Y147" s="125"/>
      <c r="Z147" s="125"/>
      <c r="AA147" s="125"/>
      <c r="AB147" s="125"/>
      <c r="AC147" s="125"/>
      <c r="AD147" s="125"/>
      <c r="AE147" s="125"/>
      <c r="AF147" s="125"/>
      <c r="AG147" s="125"/>
      <c r="AH147" s="125"/>
      <c r="AI147" s="125"/>
      <c r="AJ147" s="125"/>
      <c r="AK147" s="125"/>
    </row>
    <row r="148" spans="1:37" x14ac:dyDescent="0.45">
      <c r="A148" s="125"/>
      <c r="B148" s="173"/>
      <c r="C148" s="173"/>
      <c r="D148" s="125"/>
      <c r="E148" s="125"/>
      <c r="F148" s="125"/>
      <c r="G148" s="125"/>
      <c r="H148" s="125"/>
      <c r="I148" s="125"/>
      <c r="J148" s="125"/>
      <c r="K148" s="125"/>
      <c r="L148" s="125"/>
      <c r="M148" s="125"/>
      <c r="N148" s="125"/>
      <c r="O148" s="125"/>
      <c r="P148" s="125"/>
      <c r="Q148" s="125"/>
      <c r="R148" s="125"/>
      <c r="S148" s="125"/>
      <c r="T148" s="125"/>
      <c r="U148" s="125"/>
      <c r="V148" s="125"/>
      <c r="W148" s="125"/>
      <c r="X148" s="125"/>
      <c r="Y148" s="125"/>
      <c r="Z148" s="125"/>
      <c r="AA148" s="125"/>
      <c r="AB148" s="125"/>
      <c r="AC148" s="125"/>
      <c r="AD148" s="125"/>
      <c r="AE148" s="125"/>
      <c r="AF148" s="125"/>
      <c r="AG148" s="125"/>
      <c r="AH148" s="125"/>
      <c r="AI148" s="125"/>
      <c r="AJ148" s="125"/>
      <c r="AK148" s="125"/>
    </row>
    <row r="149" spans="1:37" ht="25.5" customHeight="1" x14ac:dyDescent="0.45">
      <c r="A149" s="125"/>
      <c r="B149" s="225" t="s">
        <v>186</v>
      </c>
      <c r="C149" s="225"/>
      <c r="D149" s="125"/>
      <c r="E149" s="125"/>
      <c r="F149" s="125"/>
      <c r="G149" s="125"/>
      <c r="H149" s="125"/>
      <c r="I149" s="125"/>
      <c r="J149" s="125"/>
      <c r="K149" s="125"/>
      <c r="L149" s="125"/>
      <c r="M149" s="125"/>
      <c r="N149" s="125"/>
      <c r="O149" s="125"/>
      <c r="P149" s="125"/>
      <c r="Q149" s="125"/>
      <c r="R149" s="125"/>
      <c r="S149" s="125"/>
      <c r="T149" s="125"/>
      <c r="U149" s="125"/>
      <c r="V149" s="125"/>
      <c r="W149" s="125"/>
      <c r="X149" s="125"/>
      <c r="Y149" s="125"/>
      <c r="Z149" s="125"/>
      <c r="AA149" s="125"/>
      <c r="AB149" s="125"/>
      <c r="AC149" s="125"/>
      <c r="AD149" s="125"/>
      <c r="AE149" s="125"/>
      <c r="AF149" s="125"/>
      <c r="AG149" s="125"/>
      <c r="AH149" s="125"/>
      <c r="AI149" s="125"/>
      <c r="AJ149" s="125"/>
      <c r="AK149" s="125"/>
    </row>
    <row r="150" spans="1:37" ht="82.5" customHeight="1" x14ac:dyDescent="0.45">
      <c r="A150" s="125"/>
      <c r="B150" s="62" t="s">
        <v>37</v>
      </c>
      <c r="C150" s="63" t="s">
        <v>78</v>
      </c>
      <c r="D150" s="125"/>
      <c r="E150" s="125"/>
      <c r="F150" s="125"/>
      <c r="G150" s="125"/>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row>
    <row r="151" spans="1:37" x14ac:dyDescent="0.45">
      <c r="A151" s="125"/>
      <c r="B151" s="64" t="s">
        <v>44</v>
      </c>
      <c r="C151" s="79">
        <v>14.274278071713901</v>
      </c>
      <c r="D151" s="125"/>
      <c r="E151" s="125"/>
      <c r="F151" s="125"/>
      <c r="G151" s="125"/>
      <c r="H151" s="125"/>
      <c r="I151" s="125"/>
      <c r="J151" s="125"/>
      <c r="K151" s="125"/>
      <c r="L151" s="125"/>
      <c r="M151" s="125"/>
      <c r="N151" s="125"/>
      <c r="O151" s="125"/>
      <c r="P151" s="125"/>
      <c r="Q151" s="125"/>
      <c r="R151" s="125"/>
      <c r="S151" s="125"/>
      <c r="T151" s="125"/>
      <c r="U151" s="125"/>
      <c r="V151" s="125"/>
      <c r="W151" s="125"/>
      <c r="X151" s="125"/>
      <c r="Y151" s="125"/>
      <c r="Z151" s="125"/>
      <c r="AA151" s="125"/>
      <c r="AB151" s="125"/>
      <c r="AC151" s="125"/>
      <c r="AD151" s="125"/>
      <c r="AE151" s="125"/>
      <c r="AF151" s="125"/>
      <c r="AG151" s="125"/>
      <c r="AH151" s="125"/>
      <c r="AI151" s="125"/>
      <c r="AJ151" s="125"/>
      <c r="AK151" s="125"/>
    </row>
    <row r="152" spans="1:37" x14ac:dyDescent="0.45">
      <c r="A152" s="125"/>
      <c r="B152" s="66" t="s">
        <v>124</v>
      </c>
      <c r="C152" s="80">
        <v>17.731544417518766</v>
      </c>
      <c r="D152" s="125"/>
      <c r="E152" s="125"/>
      <c r="F152" s="125"/>
      <c r="G152" s="125"/>
      <c r="H152" s="125"/>
      <c r="I152" s="125"/>
      <c r="J152" s="125"/>
      <c r="K152" s="125"/>
      <c r="L152" s="125"/>
      <c r="M152" s="125"/>
      <c r="N152" s="125"/>
      <c r="O152" s="125"/>
      <c r="P152" s="125"/>
      <c r="Q152" s="125"/>
      <c r="R152" s="125"/>
      <c r="S152" s="125"/>
      <c r="T152" s="125"/>
      <c r="U152" s="125"/>
      <c r="V152" s="125"/>
      <c r="W152" s="125"/>
      <c r="X152" s="125"/>
      <c r="Y152" s="125"/>
      <c r="Z152" s="125"/>
      <c r="AA152" s="125"/>
      <c r="AB152" s="125"/>
      <c r="AC152" s="125"/>
      <c r="AD152" s="125"/>
      <c r="AE152" s="125"/>
      <c r="AF152" s="125"/>
      <c r="AG152" s="125"/>
      <c r="AH152" s="125"/>
      <c r="AI152" s="125"/>
      <c r="AJ152" s="125"/>
      <c r="AK152" s="125"/>
    </row>
    <row r="153" spans="1:37" x14ac:dyDescent="0.45">
      <c r="A153" s="125"/>
      <c r="B153" s="55" t="s">
        <v>38</v>
      </c>
      <c r="C153" s="76">
        <v>5.3014817024907099</v>
      </c>
      <c r="D153" s="125"/>
      <c r="E153" s="125"/>
      <c r="F153" s="125"/>
      <c r="G153" s="125"/>
      <c r="H153" s="125"/>
      <c r="I153" s="125"/>
      <c r="J153" s="125"/>
      <c r="K153" s="125"/>
      <c r="L153" s="125"/>
      <c r="M153" s="125"/>
      <c r="N153" s="125"/>
      <c r="O153" s="125"/>
      <c r="P153" s="125"/>
      <c r="Q153" s="125"/>
      <c r="R153" s="125"/>
      <c r="S153" s="125"/>
      <c r="T153" s="125"/>
      <c r="U153" s="125"/>
      <c r="V153" s="125"/>
      <c r="W153" s="125"/>
      <c r="X153" s="125"/>
      <c r="Y153" s="125"/>
      <c r="Z153" s="125"/>
      <c r="AA153" s="125"/>
      <c r="AB153" s="125"/>
      <c r="AC153" s="125"/>
      <c r="AD153" s="125"/>
      <c r="AE153" s="125"/>
      <c r="AF153" s="125"/>
      <c r="AG153" s="125"/>
      <c r="AH153" s="125"/>
      <c r="AI153" s="125"/>
      <c r="AJ153" s="125"/>
      <c r="AK153" s="125"/>
    </row>
    <row r="154" spans="1:37" x14ac:dyDescent="0.45">
      <c r="A154" s="125"/>
      <c r="B154" s="55" t="s">
        <v>125</v>
      </c>
      <c r="C154" s="76">
        <v>0</v>
      </c>
      <c r="D154" s="125"/>
      <c r="E154" s="125"/>
      <c r="F154" s="125"/>
      <c r="G154" s="125"/>
      <c r="H154" s="125"/>
      <c r="I154" s="125"/>
      <c r="J154" s="125"/>
      <c r="K154" s="125"/>
      <c r="L154" s="125"/>
      <c r="M154" s="125"/>
      <c r="N154" s="125"/>
      <c r="O154" s="125"/>
      <c r="P154" s="125"/>
      <c r="Q154" s="125"/>
      <c r="R154" s="125"/>
      <c r="S154" s="125"/>
      <c r="T154" s="125"/>
      <c r="U154" s="125"/>
      <c r="V154" s="125"/>
      <c r="W154" s="125"/>
      <c r="X154" s="125"/>
      <c r="Y154" s="125"/>
      <c r="Z154" s="125"/>
      <c r="AA154" s="125"/>
      <c r="AB154" s="125"/>
      <c r="AC154" s="125"/>
      <c r="AD154" s="125"/>
      <c r="AE154" s="125"/>
      <c r="AF154" s="125"/>
      <c r="AG154" s="125"/>
      <c r="AH154" s="125"/>
      <c r="AI154" s="125"/>
      <c r="AJ154" s="125"/>
      <c r="AK154" s="125"/>
    </row>
    <row r="155" spans="1:37" x14ac:dyDescent="0.45">
      <c r="A155" s="125"/>
      <c r="B155" s="55" t="s">
        <v>126</v>
      </c>
      <c r="C155" s="76">
        <v>19.133720791179353</v>
      </c>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5"/>
      <c r="AA155" s="125"/>
      <c r="AB155" s="125"/>
      <c r="AC155" s="125"/>
      <c r="AD155" s="125"/>
      <c r="AE155" s="125"/>
      <c r="AF155" s="125"/>
      <c r="AG155" s="125"/>
      <c r="AH155" s="125"/>
      <c r="AI155" s="125"/>
      <c r="AJ155" s="125"/>
      <c r="AK155" s="125"/>
    </row>
    <row r="156" spans="1:37" x14ac:dyDescent="0.45">
      <c r="A156" s="125"/>
      <c r="B156" s="55" t="s">
        <v>127</v>
      </c>
      <c r="C156" s="76">
        <v>19.307628443998222</v>
      </c>
      <c r="D156" s="125"/>
      <c r="E156" s="125"/>
      <c r="F156" s="125"/>
      <c r="G156" s="125"/>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row>
    <row r="157" spans="1:37" x14ac:dyDescent="0.45">
      <c r="A157" s="125"/>
      <c r="B157" s="55" t="s">
        <v>128</v>
      </c>
      <c r="C157" s="76">
        <v>17.180285622248473</v>
      </c>
      <c r="D157" s="125"/>
      <c r="E157" s="125"/>
      <c r="F157" s="125"/>
      <c r="G157" s="125"/>
      <c r="H157" s="125"/>
      <c r="I157" s="125"/>
      <c r="J157" s="125"/>
      <c r="K157" s="125"/>
      <c r="L157" s="125"/>
      <c r="M157" s="125"/>
      <c r="N157" s="125"/>
      <c r="O157" s="125"/>
      <c r="P157" s="125"/>
      <c r="Q157" s="125"/>
      <c r="R157" s="125"/>
      <c r="S157" s="125"/>
      <c r="T157" s="125"/>
      <c r="U157" s="125"/>
      <c r="V157" s="125"/>
      <c r="W157" s="125"/>
      <c r="X157" s="125"/>
      <c r="Y157" s="125"/>
      <c r="Z157" s="125"/>
      <c r="AA157" s="125"/>
      <c r="AB157" s="125"/>
      <c r="AC157" s="125"/>
      <c r="AD157" s="125"/>
      <c r="AE157" s="125"/>
      <c r="AF157" s="125"/>
      <c r="AG157" s="125"/>
      <c r="AH157" s="125"/>
      <c r="AI157" s="125"/>
      <c r="AJ157" s="125"/>
      <c r="AK157" s="125"/>
    </row>
    <row r="158" spans="1:37" x14ac:dyDescent="0.45">
      <c r="A158" s="125"/>
      <c r="B158" s="55" t="s">
        <v>129</v>
      </c>
      <c r="C158" s="76">
        <v>22.689113763216408</v>
      </c>
      <c r="D158" s="125"/>
      <c r="E158" s="125"/>
      <c r="F158" s="125"/>
      <c r="G158" s="125"/>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row>
    <row r="159" spans="1:37" x14ac:dyDescent="0.45">
      <c r="A159" s="125"/>
      <c r="B159" s="55" t="s">
        <v>130</v>
      </c>
      <c r="C159" s="76">
        <v>9.4370251726153107</v>
      </c>
      <c r="D159" s="125"/>
      <c r="E159" s="125"/>
      <c r="F159" s="125"/>
      <c r="G159" s="125"/>
      <c r="H159" s="125"/>
      <c r="I159" s="125"/>
      <c r="J159" s="125"/>
      <c r="K159" s="125"/>
      <c r="L159" s="125"/>
      <c r="M159" s="125"/>
      <c r="N159" s="125"/>
      <c r="O159" s="125"/>
      <c r="P159" s="125"/>
      <c r="Q159" s="125"/>
      <c r="R159" s="125"/>
      <c r="S159" s="125"/>
      <c r="T159" s="125"/>
      <c r="U159" s="125"/>
      <c r="V159" s="125"/>
      <c r="W159" s="125"/>
      <c r="X159" s="125"/>
      <c r="Y159" s="125"/>
      <c r="Z159" s="125"/>
      <c r="AA159" s="125"/>
      <c r="AB159" s="125"/>
      <c r="AC159" s="125"/>
      <c r="AD159" s="125"/>
      <c r="AE159" s="125"/>
      <c r="AF159" s="125"/>
      <c r="AG159" s="125"/>
      <c r="AH159" s="125"/>
      <c r="AI159" s="125"/>
      <c r="AJ159" s="125"/>
      <c r="AK159" s="125"/>
    </row>
    <row r="160" spans="1:37" x14ac:dyDescent="0.45">
      <c r="A160" s="125"/>
      <c r="B160" s="55" t="s">
        <v>131</v>
      </c>
      <c r="C160" s="76">
        <v>41.37049155665877</v>
      </c>
      <c r="D160" s="125"/>
      <c r="E160" s="125"/>
      <c r="F160" s="125"/>
      <c r="G160" s="125"/>
      <c r="H160" s="125"/>
      <c r="I160" s="125"/>
      <c r="J160" s="125"/>
      <c r="K160" s="125"/>
      <c r="L160" s="125"/>
      <c r="M160" s="125"/>
      <c r="N160" s="125"/>
      <c r="O160" s="125"/>
      <c r="P160" s="125"/>
      <c r="Q160" s="125"/>
      <c r="R160" s="125"/>
      <c r="S160" s="125"/>
      <c r="T160" s="125"/>
      <c r="U160" s="125"/>
      <c r="V160" s="125"/>
      <c r="W160" s="125"/>
      <c r="X160" s="125"/>
      <c r="Y160" s="125"/>
      <c r="Z160" s="125"/>
      <c r="AA160" s="125"/>
      <c r="AB160" s="125"/>
      <c r="AC160" s="125"/>
      <c r="AD160" s="125"/>
      <c r="AE160" s="125"/>
      <c r="AF160" s="125"/>
      <c r="AG160" s="125"/>
      <c r="AH160" s="125"/>
      <c r="AI160" s="125"/>
      <c r="AJ160" s="125"/>
      <c r="AK160" s="125"/>
    </row>
    <row r="161" spans="1:37" x14ac:dyDescent="0.45">
      <c r="A161" s="125"/>
      <c r="B161" s="55" t="s">
        <v>132</v>
      </c>
      <c r="C161" s="76">
        <v>10.925265978201493</v>
      </c>
      <c r="D161" s="125"/>
      <c r="E161" s="125"/>
      <c r="F161" s="125"/>
      <c r="G161" s="125"/>
      <c r="H161" s="125"/>
      <c r="I161" s="125"/>
      <c r="J161" s="125"/>
      <c r="K161" s="125"/>
      <c r="L161" s="125"/>
      <c r="M161" s="125"/>
      <c r="N161" s="125"/>
      <c r="O161" s="125"/>
      <c r="P161" s="125"/>
      <c r="Q161" s="125"/>
      <c r="R161" s="125"/>
      <c r="S161" s="125"/>
      <c r="T161" s="125"/>
      <c r="U161" s="125"/>
      <c r="V161" s="125"/>
      <c r="W161" s="125"/>
      <c r="X161" s="125"/>
      <c r="Y161" s="125"/>
      <c r="Z161" s="125"/>
      <c r="AA161" s="125"/>
      <c r="AB161" s="125"/>
      <c r="AC161" s="125"/>
      <c r="AD161" s="125"/>
      <c r="AE161" s="125"/>
      <c r="AF161" s="125"/>
      <c r="AG161" s="125"/>
      <c r="AH161" s="125"/>
      <c r="AI161" s="125"/>
      <c r="AJ161" s="125"/>
      <c r="AK161" s="125"/>
    </row>
    <row r="162" spans="1:37" x14ac:dyDescent="0.45">
      <c r="A162" s="125"/>
      <c r="B162" s="55" t="s">
        <v>133</v>
      </c>
      <c r="C162" s="76">
        <v>19.662551294680689</v>
      </c>
      <c r="D162" s="125"/>
      <c r="E162" s="125"/>
      <c r="F162" s="125"/>
      <c r="G162" s="125"/>
      <c r="H162" s="125"/>
      <c r="I162" s="125"/>
      <c r="J162" s="125"/>
      <c r="K162" s="125"/>
      <c r="L162" s="125"/>
      <c r="M162" s="125"/>
      <c r="N162" s="125"/>
      <c r="O162" s="125"/>
      <c r="P162" s="125"/>
      <c r="Q162" s="125"/>
      <c r="R162" s="125"/>
      <c r="S162" s="125"/>
      <c r="T162" s="125"/>
      <c r="U162" s="125"/>
      <c r="V162" s="125"/>
      <c r="W162" s="125"/>
      <c r="X162" s="125"/>
      <c r="Y162" s="125"/>
      <c r="Z162" s="125"/>
      <c r="AA162" s="125"/>
      <c r="AB162" s="125"/>
      <c r="AC162" s="125"/>
      <c r="AD162" s="125"/>
      <c r="AE162" s="125"/>
      <c r="AF162" s="125"/>
      <c r="AG162" s="125"/>
      <c r="AH162" s="125"/>
      <c r="AI162" s="125"/>
      <c r="AJ162" s="125"/>
      <c r="AK162" s="125"/>
    </row>
    <row r="163" spans="1:37" x14ac:dyDescent="0.45">
      <c r="A163" s="125"/>
      <c r="B163" s="55" t="s">
        <v>134</v>
      </c>
      <c r="C163" s="76">
        <v>3.5550499484517757</v>
      </c>
      <c r="D163" s="125"/>
      <c r="E163" s="125"/>
      <c r="F163" s="125"/>
      <c r="G163" s="125"/>
      <c r="H163" s="125"/>
      <c r="I163" s="125"/>
      <c r="J163" s="125"/>
      <c r="K163" s="125"/>
      <c r="L163" s="125"/>
      <c r="M163" s="125"/>
      <c r="N163" s="125"/>
      <c r="O163" s="125"/>
      <c r="P163" s="125"/>
      <c r="Q163" s="125"/>
      <c r="R163" s="125"/>
      <c r="S163" s="125"/>
      <c r="T163" s="125"/>
      <c r="U163" s="125"/>
      <c r="V163" s="125"/>
      <c r="W163" s="125"/>
      <c r="X163" s="125"/>
      <c r="Y163" s="125"/>
      <c r="Z163" s="125"/>
      <c r="AA163" s="125"/>
      <c r="AB163" s="125"/>
      <c r="AC163" s="125"/>
      <c r="AD163" s="125"/>
      <c r="AE163" s="125"/>
      <c r="AF163" s="125"/>
      <c r="AG163" s="125"/>
      <c r="AH163" s="125"/>
      <c r="AI163" s="125"/>
      <c r="AJ163" s="125"/>
      <c r="AK163" s="125"/>
    </row>
    <row r="164" spans="1:37" x14ac:dyDescent="0.45">
      <c r="A164" s="125"/>
      <c r="B164" s="55" t="s">
        <v>135</v>
      </c>
      <c r="C164" s="76">
        <v>35.824905773034295</v>
      </c>
      <c r="D164" s="125"/>
      <c r="E164" s="125"/>
      <c r="F164" s="125"/>
      <c r="G164" s="125"/>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row>
    <row r="165" spans="1:37" x14ac:dyDescent="0.45">
      <c r="A165" s="125"/>
      <c r="B165" s="55" t="s">
        <v>136</v>
      </c>
      <c r="C165" s="76">
        <v>18.429885455469488</v>
      </c>
      <c r="D165" s="125"/>
      <c r="E165" s="125"/>
      <c r="F165" s="125"/>
      <c r="G165" s="125"/>
      <c r="H165" s="125"/>
      <c r="I165" s="125"/>
      <c r="J165" s="125"/>
      <c r="K165" s="125"/>
      <c r="L165" s="125"/>
      <c r="M165" s="125"/>
      <c r="N165" s="125"/>
      <c r="O165" s="125"/>
      <c r="P165" s="125"/>
      <c r="Q165" s="125"/>
      <c r="R165" s="125"/>
      <c r="S165" s="125"/>
      <c r="T165" s="125"/>
      <c r="U165" s="125"/>
      <c r="V165" s="125"/>
      <c r="W165" s="125"/>
      <c r="X165" s="125"/>
      <c r="Y165" s="125"/>
      <c r="Z165" s="125"/>
      <c r="AA165" s="125"/>
      <c r="AB165" s="125"/>
      <c r="AC165" s="125"/>
      <c r="AD165" s="125"/>
      <c r="AE165" s="125"/>
      <c r="AF165" s="125"/>
      <c r="AG165" s="125"/>
      <c r="AH165" s="125"/>
      <c r="AI165" s="125"/>
      <c r="AJ165" s="125"/>
      <c r="AK165" s="125"/>
    </row>
    <row r="166" spans="1:37" x14ac:dyDescent="0.45">
      <c r="A166" s="125"/>
      <c r="B166" s="55" t="s">
        <v>137</v>
      </c>
      <c r="C166" s="76">
        <v>16.192583796621147</v>
      </c>
      <c r="D166" s="125"/>
      <c r="E166" s="125"/>
      <c r="F166" s="125"/>
      <c r="G166" s="125"/>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row>
    <row r="167" spans="1:37" x14ac:dyDescent="0.45">
      <c r="A167" s="125"/>
      <c r="B167" s="55" t="s">
        <v>138</v>
      </c>
      <c r="C167" s="76">
        <v>21.120133067781403</v>
      </c>
      <c r="D167" s="125"/>
      <c r="E167" s="125"/>
      <c r="F167" s="125"/>
      <c r="G167" s="125"/>
      <c r="H167" s="125"/>
      <c r="I167" s="125"/>
      <c r="J167" s="125"/>
      <c r="K167" s="125"/>
      <c r="L167" s="125"/>
      <c r="M167" s="125"/>
      <c r="N167" s="125"/>
      <c r="O167" s="125"/>
      <c r="P167" s="125"/>
      <c r="Q167" s="125"/>
      <c r="R167" s="125"/>
      <c r="S167" s="125"/>
      <c r="T167" s="125"/>
      <c r="U167" s="125"/>
      <c r="V167" s="125"/>
      <c r="W167" s="125"/>
      <c r="X167" s="125"/>
      <c r="Y167" s="125"/>
      <c r="Z167" s="125"/>
      <c r="AA167" s="125"/>
      <c r="AB167" s="125"/>
      <c r="AC167" s="125"/>
      <c r="AD167" s="125"/>
      <c r="AE167" s="125"/>
      <c r="AF167" s="125"/>
      <c r="AG167" s="125"/>
      <c r="AH167" s="125"/>
      <c r="AI167" s="125"/>
      <c r="AJ167" s="125"/>
      <c r="AK167" s="125"/>
    </row>
    <row r="168" spans="1:37" x14ac:dyDescent="0.45">
      <c r="A168" s="125"/>
      <c r="B168" s="55" t="s">
        <v>139</v>
      </c>
      <c r="C168" s="76">
        <v>30.12797841264851</v>
      </c>
      <c r="D168" s="125"/>
      <c r="E168" s="125"/>
      <c r="F168" s="125"/>
      <c r="G168" s="125"/>
      <c r="H168" s="125"/>
      <c r="I168" s="125"/>
      <c r="J168" s="125"/>
      <c r="K168" s="125"/>
      <c r="L168" s="125"/>
      <c r="M168" s="125"/>
      <c r="N168" s="125"/>
      <c r="O168" s="125"/>
      <c r="P168" s="125"/>
      <c r="Q168" s="125"/>
      <c r="R168" s="125"/>
      <c r="S168" s="125"/>
      <c r="T168" s="125"/>
      <c r="U168" s="125"/>
      <c r="V168" s="125"/>
      <c r="W168" s="125"/>
      <c r="X168" s="125"/>
      <c r="Y168" s="125"/>
      <c r="Z168" s="125"/>
      <c r="AA168" s="125"/>
      <c r="AB168" s="125"/>
      <c r="AC168" s="125"/>
      <c r="AD168" s="125"/>
      <c r="AE168" s="125"/>
      <c r="AF168" s="125"/>
      <c r="AG168" s="125"/>
      <c r="AH168" s="125"/>
      <c r="AI168" s="125"/>
      <c r="AJ168" s="125"/>
      <c r="AK168" s="125"/>
    </row>
    <row r="169" spans="1:37" x14ac:dyDescent="0.45">
      <c r="A169" s="125"/>
      <c r="B169" s="55" t="s">
        <v>140</v>
      </c>
      <c r="C169" s="76">
        <v>27.991396328707388</v>
      </c>
      <c r="D169" s="125"/>
      <c r="E169" s="125"/>
      <c r="F169" s="125"/>
      <c r="G169" s="125"/>
      <c r="H169" s="125"/>
      <c r="I169" s="125"/>
      <c r="J169" s="125"/>
      <c r="K169" s="125"/>
      <c r="L169" s="125"/>
      <c r="M169" s="125"/>
      <c r="N169" s="125"/>
      <c r="O169" s="125"/>
      <c r="P169" s="125"/>
      <c r="Q169" s="125"/>
      <c r="R169" s="125"/>
      <c r="S169" s="125"/>
      <c r="T169" s="125"/>
      <c r="U169" s="125"/>
      <c r="V169" s="125"/>
      <c r="W169" s="125"/>
      <c r="X169" s="125"/>
      <c r="Y169" s="125"/>
      <c r="Z169" s="125"/>
      <c r="AA169" s="125"/>
      <c r="AB169" s="125"/>
      <c r="AC169" s="125"/>
      <c r="AD169" s="125"/>
      <c r="AE169" s="125"/>
      <c r="AF169" s="125"/>
      <c r="AG169" s="125"/>
      <c r="AH169" s="125"/>
      <c r="AI169" s="125"/>
      <c r="AJ169" s="125"/>
      <c r="AK169" s="125"/>
    </row>
    <row r="170" spans="1:37" x14ac:dyDescent="0.45">
      <c r="A170" s="125"/>
      <c r="B170" s="55" t="s">
        <v>141</v>
      </c>
      <c r="C170" s="76">
        <v>13.859533626693461</v>
      </c>
      <c r="D170" s="125"/>
      <c r="E170" s="125"/>
      <c r="F170" s="125"/>
      <c r="G170" s="125"/>
      <c r="H170" s="125"/>
      <c r="I170" s="125"/>
      <c r="J170" s="125"/>
      <c r="K170" s="125"/>
      <c r="L170" s="125"/>
      <c r="M170" s="125"/>
      <c r="N170" s="125"/>
      <c r="O170" s="125"/>
      <c r="P170" s="125"/>
      <c r="Q170" s="125"/>
      <c r="R170" s="125"/>
      <c r="S170" s="125"/>
      <c r="T170" s="125"/>
      <c r="U170" s="125"/>
      <c r="V170" s="125"/>
      <c r="W170" s="125"/>
      <c r="X170" s="125"/>
      <c r="Y170" s="125"/>
      <c r="Z170" s="125"/>
      <c r="AA170" s="125"/>
      <c r="AB170" s="125"/>
      <c r="AC170" s="125"/>
      <c r="AD170" s="125"/>
      <c r="AE170" s="125"/>
      <c r="AF170" s="125"/>
      <c r="AG170" s="125"/>
      <c r="AH170" s="125"/>
      <c r="AI170" s="125"/>
      <c r="AJ170" s="125"/>
      <c r="AK170" s="125"/>
    </row>
    <row r="171" spans="1:37" x14ac:dyDescent="0.45">
      <c r="A171" s="125"/>
      <c r="B171" s="55" t="s">
        <v>142</v>
      </c>
      <c r="C171" s="76">
        <v>18.77196767785896</v>
      </c>
      <c r="D171" s="125"/>
      <c r="E171" s="125"/>
      <c r="F171" s="125"/>
      <c r="G171" s="125"/>
      <c r="H171" s="125"/>
      <c r="I171" s="125"/>
      <c r="J171" s="125"/>
      <c r="K171" s="125"/>
      <c r="L171" s="125"/>
      <c r="M171" s="125"/>
      <c r="N171" s="125"/>
      <c r="O171" s="125"/>
      <c r="P171" s="125"/>
      <c r="Q171" s="125"/>
      <c r="R171" s="125"/>
      <c r="S171" s="125"/>
      <c r="T171" s="125"/>
      <c r="U171" s="125"/>
      <c r="V171" s="125"/>
      <c r="W171" s="125"/>
      <c r="X171" s="125"/>
      <c r="Y171" s="125"/>
      <c r="Z171" s="125"/>
      <c r="AA171" s="125"/>
      <c r="AB171" s="125"/>
      <c r="AC171" s="125"/>
      <c r="AD171" s="125"/>
      <c r="AE171" s="125"/>
      <c r="AF171" s="125"/>
      <c r="AG171" s="125"/>
      <c r="AH171" s="125"/>
      <c r="AI171" s="125"/>
      <c r="AJ171" s="125"/>
      <c r="AK171" s="125"/>
    </row>
    <row r="172" spans="1:37" x14ac:dyDescent="0.45">
      <c r="A172" s="125"/>
      <c r="B172" s="55" t="s">
        <v>143</v>
      </c>
      <c r="C172" s="76">
        <v>15.964828255289886</v>
      </c>
      <c r="D172" s="125"/>
      <c r="E172" s="125"/>
      <c r="F172" s="125"/>
      <c r="G172" s="125"/>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row>
    <row r="173" spans="1:37" x14ac:dyDescent="0.45">
      <c r="A173" s="125"/>
      <c r="B173" s="55" t="s">
        <v>144</v>
      </c>
      <c r="C173" s="76">
        <v>12.971341197372713</v>
      </c>
      <c r="D173" s="125"/>
      <c r="E173" s="125"/>
      <c r="F173" s="125"/>
      <c r="G173" s="125"/>
      <c r="H173" s="125"/>
      <c r="I173" s="125"/>
      <c r="J173" s="125"/>
      <c r="K173" s="125"/>
      <c r="L173" s="125"/>
      <c r="M173" s="125"/>
      <c r="N173" s="125"/>
      <c r="O173" s="125"/>
      <c r="P173" s="125"/>
      <c r="Q173" s="125"/>
      <c r="R173" s="125"/>
      <c r="S173" s="125"/>
      <c r="T173" s="125"/>
      <c r="U173" s="125"/>
      <c r="V173" s="125"/>
      <c r="W173" s="125"/>
      <c r="X173" s="125"/>
      <c r="Y173" s="125"/>
      <c r="Z173" s="125"/>
      <c r="AA173" s="125"/>
      <c r="AB173" s="125"/>
      <c r="AC173" s="125"/>
      <c r="AD173" s="125"/>
      <c r="AE173" s="125"/>
      <c r="AF173" s="125"/>
      <c r="AG173" s="125"/>
      <c r="AH173" s="125"/>
      <c r="AI173" s="125"/>
      <c r="AJ173" s="125"/>
      <c r="AK173" s="125"/>
    </row>
    <row r="174" spans="1:37" x14ac:dyDescent="0.45">
      <c r="A174" s="125"/>
      <c r="B174" s="55" t="s">
        <v>145</v>
      </c>
      <c r="C174" s="76">
        <v>17.731544417518766</v>
      </c>
      <c r="D174" s="125"/>
      <c r="E174" s="125"/>
      <c r="F174" s="125"/>
      <c r="G174" s="125"/>
      <c r="H174" s="125"/>
      <c r="I174" s="125"/>
      <c r="J174" s="125"/>
      <c r="K174" s="125"/>
      <c r="L174" s="125"/>
      <c r="M174" s="125"/>
      <c r="N174" s="125"/>
      <c r="O174" s="125"/>
      <c r="P174" s="125"/>
      <c r="Q174" s="125"/>
      <c r="R174" s="125"/>
      <c r="S174" s="125"/>
      <c r="T174" s="125"/>
      <c r="U174" s="125"/>
      <c r="V174" s="125"/>
      <c r="W174" s="125"/>
      <c r="X174" s="125"/>
      <c r="Y174" s="125"/>
      <c r="Z174" s="125"/>
      <c r="AA174" s="125"/>
      <c r="AB174" s="125"/>
      <c r="AC174" s="125"/>
      <c r="AD174" s="125"/>
      <c r="AE174" s="125"/>
      <c r="AF174" s="125"/>
      <c r="AG174" s="125"/>
      <c r="AH174" s="125"/>
      <c r="AI174" s="125"/>
      <c r="AJ174" s="125"/>
      <c r="AK174" s="125"/>
    </row>
    <row r="175" spans="1:37" x14ac:dyDescent="0.45">
      <c r="A175" s="125"/>
      <c r="B175" s="55" t="s">
        <v>146</v>
      </c>
      <c r="C175" s="76">
        <v>13.466804327333124</v>
      </c>
      <c r="D175" s="125"/>
      <c r="E175" s="125"/>
      <c r="F175" s="125"/>
      <c r="G175" s="125"/>
      <c r="H175" s="125"/>
      <c r="I175" s="125"/>
      <c r="J175" s="125"/>
      <c r="K175" s="125"/>
      <c r="L175" s="125"/>
      <c r="M175" s="125"/>
      <c r="N175" s="125"/>
      <c r="O175" s="125"/>
      <c r="P175" s="125"/>
      <c r="Q175" s="125"/>
      <c r="R175" s="125"/>
      <c r="S175" s="125"/>
      <c r="T175" s="125"/>
      <c r="U175" s="125"/>
      <c r="V175" s="125"/>
      <c r="W175" s="125"/>
      <c r="X175" s="125"/>
      <c r="Y175" s="125"/>
      <c r="Z175" s="125"/>
      <c r="AA175" s="125"/>
      <c r="AB175" s="125"/>
      <c r="AC175" s="125"/>
      <c r="AD175" s="125"/>
      <c r="AE175" s="125"/>
      <c r="AF175" s="125"/>
      <c r="AG175" s="125"/>
      <c r="AH175" s="125"/>
      <c r="AI175" s="125"/>
      <c r="AJ175" s="125"/>
      <c r="AK175" s="125"/>
    </row>
    <row r="176" spans="1:37" x14ac:dyDescent="0.45">
      <c r="A176" s="125"/>
      <c r="B176" s="55" t="s">
        <v>147</v>
      </c>
      <c r="C176" s="76">
        <v>28.08988764044944</v>
      </c>
      <c r="D176" s="125"/>
      <c r="E176" s="125"/>
      <c r="F176" s="125"/>
      <c r="G176" s="125"/>
      <c r="H176" s="125"/>
      <c r="I176" s="125"/>
      <c r="J176" s="125"/>
      <c r="K176" s="125"/>
      <c r="L176" s="125"/>
      <c r="M176" s="125"/>
      <c r="N176" s="125"/>
      <c r="O176" s="125"/>
      <c r="P176" s="125"/>
      <c r="Q176" s="125"/>
      <c r="R176" s="125"/>
      <c r="S176" s="125"/>
      <c r="T176" s="125"/>
      <c r="U176" s="125"/>
      <c r="V176" s="125"/>
      <c r="W176" s="125"/>
      <c r="X176" s="125"/>
      <c r="Y176" s="125"/>
      <c r="Z176" s="125"/>
      <c r="AA176" s="125"/>
      <c r="AB176" s="125"/>
      <c r="AC176" s="125"/>
      <c r="AD176" s="125"/>
      <c r="AE176" s="125"/>
      <c r="AF176" s="125"/>
      <c r="AG176" s="125"/>
      <c r="AH176" s="125"/>
      <c r="AI176" s="125"/>
      <c r="AJ176" s="125"/>
      <c r="AK176" s="125"/>
    </row>
    <row r="177" spans="1:37" x14ac:dyDescent="0.45">
      <c r="A177" s="125"/>
      <c r="B177" s="55" t="s">
        <v>148</v>
      </c>
      <c r="C177" s="76">
        <v>0</v>
      </c>
      <c r="D177" s="125"/>
      <c r="E177" s="125"/>
      <c r="F177" s="125"/>
      <c r="G177" s="125"/>
      <c r="H177" s="125"/>
      <c r="I177" s="125"/>
      <c r="J177" s="125"/>
      <c r="K177" s="125"/>
      <c r="L177" s="125"/>
      <c r="M177" s="125"/>
      <c r="N177" s="125"/>
      <c r="O177" s="125"/>
      <c r="P177" s="125"/>
      <c r="Q177" s="125"/>
      <c r="R177" s="125"/>
      <c r="S177" s="125"/>
      <c r="T177" s="125"/>
      <c r="U177" s="125"/>
      <c r="V177" s="125"/>
      <c r="W177" s="125"/>
      <c r="X177" s="125"/>
      <c r="Y177" s="125"/>
      <c r="Z177" s="125"/>
      <c r="AA177" s="125"/>
      <c r="AB177" s="125"/>
      <c r="AC177" s="125"/>
      <c r="AD177" s="125"/>
      <c r="AE177" s="125"/>
      <c r="AF177" s="125"/>
      <c r="AG177" s="125"/>
      <c r="AH177" s="125"/>
      <c r="AI177" s="125"/>
      <c r="AJ177" s="125"/>
      <c r="AK177" s="125"/>
    </row>
    <row r="178" spans="1:37" x14ac:dyDescent="0.45">
      <c r="A178" s="125"/>
      <c r="B178" s="55" t="s">
        <v>149</v>
      </c>
      <c r="C178" s="76">
        <v>15.306903413439462</v>
      </c>
      <c r="D178" s="125"/>
      <c r="E178" s="125"/>
      <c r="F178" s="125"/>
      <c r="G178" s="125"/>
      <c r="H178" s="125"/>
      <c r="I178" s="125"/>
      <c r="J178" s="125"/>
      <c r="K178" s="125"/>
      <c r="L178" s="125"/>
      <c r="M178" s="125"/>
      <c r="N178" s="125"/>
      <c r="O178" s="125"/>
      <c r="P178" s="125"/>
      <c r="Q178" s="125"/>
      <c r="R178" s="125"/>
      <c r="S178" s="125"/>
      <c r="T178" s="125"/>
      <c r="U178" s="125"/>
      <c r="V178" s="125"/>
      <c r="W178" s="125"/>
      <c r="X178" s="125"/>
      <c r="Y178" s="125"/>
      <c r="Z178" s="125"/>
      <c r="AA178" s="125"/>
      <c r="AB178" s="125"/>
      <c r="AC178" s="125"/>
      <c r="AD178" s="125"/>
      <c r="AE178" s="125"/>
      <c r="AF178" s="125"/>
      <c r="AG178" s="125"/>
      <c r="AH178" s="125"/>
      <c r="AI178" s="125"/>
      <c r="AJ178" s="125"/>
      <c r="AK178" s="125"/>
    </row>
    <row r="179" spans="1:37" x14ac:dyDescent="0.45">
      <c r="A179" s="125"/>
      <c r="B179" s="55" t="s">
        <v>150</v>
      </c>
      <c r="C179" s="76">
        <v>22.984609598280102</v>
      </c>
      <c r="D179" s="125"/>
      <c r="E179" s="125"/>
      <c r="F179" s="125"/>
      <c r="G179" s="125"/>
      <c r="H179" s="125"/>
      <c r="I179" s="125"/>
      <c r="J179" s="125"/>
      <c r="K179" s="125"/>
      <c r="L179" s="125"/>
      <c r="M179" s="125"/>
      <c r="N179" s="125"/>
      <c r="O179" s="125"/>
      <c r="P179" s="125"/>
      <c r="Q179" s="125"/>
      <c r="R179" s="125"/>
      <c r="S179" s="125"/>
      <c r="T179" s="125"/>
      <c r="U179" s="125"/>
      <c r="V179" s="125"/>
      <c r="W179" s="125"/>
      <c r="X179" s="125"/>
      <c r="Y179" s="125"/>
      <c r="Z179" s="125"/>
      <c r="AA179" s="125"/>
      <c r="AB179" s="125"/>
      <c r="AC179" s="125"/>
      <c r="AD179" s="125"/>
      <c r="AE179" s="125"/>
      <c r="AF179" s="125"/>
      <c r="AG179" s="125"/>
      <c r="AH179" s="125"/>
      <c r="AI179" s="125"/>
      <c r="AJ179" s="125"/>
      <c r="AK179" s="125"/>
    </row>
    <row r="180" spans="1:37" x14ac:dyDescent="0.45">
      <c r="A180" s="125"/>
      <c r="B180" s="55" t="s">
        <v>151</v>
      </c>
      <c r="C180" s="76">
        <v>20.267835695411964</v>
      </c>
      <c r="D180" s="125"/>
      <c r="E180" s="125"/>
      <c r="F180" s="125"/>
      <c r="G180" s="125"/>
      <c r="H180" s="125"/>
      <c r="I180" s="125"/>
      <c r="J180" s="125"/>
      <c r="K180" s="125"/>
      <c r="L180" s="125"/>
      <c r="M180" s="125"/>
      <c r="N180" s="125"/>
      <c r="O180" s="125"/>
      <c r="P180" s="125"/>
      <c r="Q180" s="125"/>
      <c r="R180" s="125"/>
      <c r="S180" s="125"/>
      <c r="T180" s="125"/>
      <c r="U180" s="125"/>
      <c r="V180" s="125"/>
      <c r="W180" s="125"/>
      <c r="X180" s="125"/>
      <c r="Y180" s="125"/>
      <c r="Z180" s="125"/>
      <c r="AA180" s="125"/>
      <c r="AB180" s="125"/>
      <c r="AC180" s="125"/>
      <c r="AD180" s="125"/>
      <c r="AE180" s="125"/>
      <c r="AF180" s="125"/>
      <c r="AG180" s="125"/>
      <c r="AH180" s="125"/>
      <c r="AI180" s="125"/>
      <c r="AJ180" s="125"/>
      <c r="AK180" s="125"/>
    </row>
    <row r="181" spans="1:37" x14ac:dyDescent="0.45">
      <c r="A181" s="125"/>
      <c r="B181" s="55" t="s">
        <v>152</v>
      </c>
      <c r="C181" s="76">
        <v>5.8802199202250165</v>
      </c>
      <c r="D181" s="125"/>
      <c r="E181" s="125"/>
      <c r="F181" s="125"/>
      <c r="G181" s="125"/>
      <c r="H181" s="125"/>
      <c r="I181" s="125"/>
      <c r="J181" s="125"/>
      <c r="K181" s="125"/>
      <c r="L181" s="125"/>
      <c r="M181" s="125"/>
      <c r="N181" s="125"/>
      <c r="O181" s="125"/>
      <c r="P181" s="125"/>
      <c r="Q181" s="125"/>
      <c r="R181" s="125"/>
      <c r="S181" s="125"/>
      <c r="T181" s="125"/>
      <c r="U181" s="125"/>
      <c r="V181" s="125"/>
      <c r="W181" s="125"/>
      <c r="X181" s="125"/>
      <c r="Y181" s="125"/>
      <c r="Z181" s="125"/>
      <c r="AA181" s="125"/>
      <c r="AB181" s="125"/>
      <c r="AC181" s="125"/>
      <c r="AD181" s="125"/>
      <c r="AE181" s="125"/>
      <c r="AF181" s="125"/>
      <c r="AG181" s="125"/>
      <c r="AH181" s="125"/>
      <c r="AI181" s="125"/>
      <c r="AJ181" s="125"/>
      <c r="AK181" s="125"/>
    </row>
    <row r="182" spans="1:37" x14ac:dyDescent="0.45">
      <c r="A182" s="125"/>
      <c r="B182" s="55" t="s">
        <v>153</v>
      </c>
      <c r="C182" s="76">
        <v>2.615000215259164</v>
      </c>
      <c r="D182" s="125"/>
      <c r="E182" s="125"/>
      <c r="F182" s="125"/>
      <c r="G182" s="125"/>
      <c r="H182" s="125"/>
      <c r="I182" s="125"/>
      <c r="J182" s="125"/>
      <c r="K182" s="125"/>
      <c r="L182" s="125"/>
      <c r="M182" s="125"/>
      <c r="N182" s="125"/>
      <c r="O182" s="125"/>
      <c r="P182" s="125"/>
      <c r="Q182" s="125"/>
      <c r="R182" s="125"/>
      <c r="S182" s="125"/>
      <c r="T182" s="125"/>
      <c r="U182" s="125"/>
      <c r="V182" s="125"/>
      <c r="W182" s="125"/>
      <c r="X182" s="125"/>
      <c r="Y182" s="125"/>
      <c r="Z182" s="125"/>
      <c r="AA182" s="125"/>
      <c r="AB182" s="125"/>
      <c r="AC182" s="125"/>
      <c r="AD182" s="125"/>
      <c r="AE182" s="125"/>
      <c r="AF182" s="125"/>
      <c r="AG182" s="125"/>
      <c r="AH182" s="125"/>
      <c r="AI182" s="125"/>
      <c r="AJ182" s="125"/>
      <c r="AK182" s="125"/>
    </row>
    <row r="183" spans="1:37" x14ac:dyDescent="0.45">
      <c r="A183" s="125"/>
      <c r="B183" s="55" t="s">
        <v>154</v>
      </c>
      <c r="C183" s="76">
        <v>15.58217116306742</v>
      </c>
      <c r="D183" s="125"/>
      <c r="E183" s="125"/>
      <c r="F183" s="125"/>
      <c r="G183" s="125"/>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row>
    <row r="184" spans="1:37" x14ac:dyDescent="0.45">
      <c r="A184" s="125"/>
      <c r="B184" s="55" t="s">
        <v>155</v>
      </c>
      <c r="C184" s="76">
        <v>10.454236579373791</v>
      </c>
      <c r="D184" s="125"/>
      <c r="E184" s="125"/>
      <c r="F184" s="125"/>
      <c r="G184" s="125"/>
      <c r="H184" s="125"/>
      <c r="I184" s="125"/>
      <c r="J184" s="125"/>
      <c r="K184" s="125"/>
      <c r="L184" s="125"/>
      <c r="M184" s="125"/>
      <c r="N184" s="125"/>
      <c r="O184" s="125"/>
      <c r="P184" s="125"/>
      <c r="Q184" s="125"/>
      <c r="R184" s="125"/>
      <c r="S184" s="125"/>
      <c r="T184" s="125"/>
      <c r="U184" s="125"/>
      <c r="V184" s="125"/>
      <c r="W184" s="125"/>
      <c r="X184" s="125"/>
      <c r="Y184" s="125"/>
      <c r="Z184" s="125"/>
      <c r="AA184" s="125"/>
      <c r="AB184" s="125"/>
      <c r="AC184" s="125"/>
      <c r="AD184" s="125"/>
      <c r="AE184" s="125"/>
      <c r="AF184" s="125"/>
      <c r="AG184" s="125"/>
      <c r="AH184" s="125"/>
      <c r="AI184" s="125"/>
      <c r="AJ184" s="125"/>
      <c r="AK184" s="125"/>
    </row>
    <row r="185" spans="1:37" x14ac:dyDescent="0.45">
      <c r="A185" s="125"/>
      <c r="B185" s="55" t="s">
        <v>156</v>
      </c>
      <c r="C185" s="76">
        <v>9.9902023798347148</v>
      </c>
      <c r="D185" s="125"/>
      <c r="E185" s="125"/>
      <c r="F185" s="125"/>
      <c r="G185" s="125"/>
      <c r="H185" s="125"/>
      <c r="I185" s="125"/>
      <c r="J185" s="125"/>
      <c r="K185" s="125"/>
      <c r="L185" s="125"/>
      <c r="M185" s="125"/>
      <c r="N185" s="125"/>
      <c r="O185" s="125"/>
      <c r="P185" s="125"/>
      <c r="Q185" s="125"/>
      <c r="R185" s="125"/>
      <c r="S185" s="125"/>
      <c r="T185" s="125"/>
      <c r="U185" s="125"/>
      <c r="V185" s="125"/>
      <c r="W185" s="125"/>
      <c r="X185" s="125"/>
      <c r="Y185" s="125"/>
      <c r="Z185" s="125"/>
      <c r="AA185" s="125"/>
      <c r="AB185" s="125"/>
      <c r="AC185" s="125"/>
      <c r="AD185" s="125"/>
      <c r="AE185" s="125"/>
      <c r="AF185" s="125"/>
      <c r="AG185" s="125"/>
      <c r="AH185" s="125"/>
      <c r="AI185" s="125"/>
      <c r="AJ185" s="125"/>
      <c r="AK185" s="125"/>
    </row>
    <row r="186" spans="1:37" x14ac:dyDescent="0.45">
      <c r="A186" s="125"/>
      <c r="B186" s="55" t="s">
        <v>157</v>
      </c>
      <c r="C186" s="76">
        <v>15.401240178553394</v>
      </c>
      <c r="D186" s="125"/>
      <c r="E186" s="125"/>
      <c r="F186" s="125"/>
      <c r="G186" s="125"/>
      <c r="H186" s="125"/>
      <c r="I186" s="125"/>
      <c r="J186" s="125"/>
      <c r="K186" s="125"/>
      <c r="L186" s="125"/>
      <c r="M186" s="125"/>
      <c r="N186" s="125"/>
      <c r="O186" s="125"/>
      <c r="P186" s="125"/>
      <c r="Q186" s="125"/>
      <c r="R186" s="125"/>
      <c r="S186" s="125"/>
      <c r="T186" s="125"/>
      <c r="U186" s="125"/>
      <c r="V186" s="125"/>
      <c r="W186" s="125"/>
      <c r="X186" s="125"/>
      <c r="Y186" s="125"/>
      <c r="Z186" s="125"/>
      <c r="AA186" s="125"/>
      <c r="AB186" s="125"/>
      <c r="AC186" s="125"/>
      <c r="AD186" s="125"/>
      <c r="AE186" s="125"/>
      <c r="AF186" s="125"/>
      <c r="AG186" s="125"/>
      <c r="AH186" s="125"/>
      <c r="AI186" s="125"/>
      <c r="AJ186" s="125"/>
      <c r="AK186" s="125"/>
    </row>
    <row r="187" spans="1:37" x14ac:dyDescent="0.45">
      <c r="A187" s="125"/>
      <c r="B187" s="55" t="s">
        <v>158</v>
      </c>
      <c r="C187" s="76">
        <v>8.8008800880088014</v>
      </c>
      <c r="D187" s="125"/>
      <c r="E187" s="125"/>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row>
    <row r="188" spans="1:37" x14ac:dyDescent="0.45">
      <c r="A188" s="125"/>
      <c r="B188" s="34" t="s">
        <v>159</v>
      </c>
      <c r="C188" s="76">
        <v>11.249715910514203</v>
      </c>
      <c r="D188" s="125"/>
      <c r="E188" s="125"/>
      <c r="F188" s="125"/>
      <c r="G188" s="125"/>
      <c r="H188" s="125"/>
      <c r="I188" s="125"/>
      <c r="J188" s="125"/>
      <c r="K188" s="125"/>
      <c r="L188" s="125"/>
      <c r="M188" s="125"/>
      <c r="N188" s="125"/>
      <c r="O188" s="125"/>
      <c r="P188" s="125"/>
      <c r="Q188" s="125"/>
      <c r="R188" s="125"/>
      <c r="S188" s="125"/>
      <c r="T188" s="125"/>
      <c r="U188" s="125"/>
      <c r="V188" s="125"/>
      <c r="W188" s="125"/>
      <c r="X188" s="125"/>
      <c r="Y188" s="125"/>
      <c r="Z188" s="125"/>
      <c r="AA188" s="125"/>
      <c r="AB188" s="125"/>
      <c r="AC188" s="125"/>
      <c r="AD188" s="125"/>
      <c r="AE188" s="125"/>
      <c r="AF188" s="125"/>
      <c r="AG188" s="125"/>
      <c r="AH188" s="125"/>
      <c r="AI188" s="125"/>
      <c r="AJ188" s="125"/>
      <c r="AK188" s="125"/>
    </row>
    <row r="189" spans="1:37" x14ac:dyDescent="0.45">
      <c r="A189" s="125"/>
      <c r="B189" s="55" t="s">
        <v>160</v>
      </c>
      <c r="C189" s="76">
        <v>9.5107818933061523</v>
      </c>
      <c r="D189" s="125"/>
      <c r="E189" s="125"/>
      <c r="F189" s="125"/>
      <c r="G189" s="125"/>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row>
    <row r="190" spans="1:37" x14ac:dyDescent="0.45">
      <c r="A190" s="125"/>
      <c r="B190" s="55" t="s">
        <v>161</v>
      </c>
      <c r="C190" s="76">
        <v>6.4277838484625232</v>
      </c>
      <c r="D190" s="125"/>
      <c r="E190" s="125"/>
      <c r="F190" s="125"/>
      <c r="G190" s="125"/>
      <c r="H190" s="125"/>
      <c r="I190" s="125"/>
      <c r="J190" s="125"/>
      <c r="K190" s="125"/>
      <c r="L190" s="125"/>
      <c r="M190" s="125"/>
      <c r="N190" s="125"/>
      <c r="O190" s="125"/>
      <c r="P190" s="125"/>
      <c r="Q190" s="125"/>
      <c r="R190" s="125"/>
      <c r="S190" s="125"/>
      <c r="T190" s="125"/>
      <c r="U190" s="125"/>
      <c r="V190" s="125"/>
      <c r="W190" s="125"/>
      <c r="X190" s="125"/>
      <c r="Y190" s="125"/>
      <c r="Z190" s="125"/>
      <c r="AA190" s="125"/>
      <c r="AB190" s="125"/>
      <c r="AC190" s="125"/>
      <c r="AD190" s="125"/>
      <c r="AE190" s="125"/>
      <c r="AF190" s="125"/>
      <c r="AG190" s="125"/>
      <c r="AH190" s="125"/>
      <c r="AI190" s="125"/>
      <c r="AJ190" s="125"/>
      <c r="AK190" s="125"/>
    </row>
    <row r="191" spans="1:37" x14ac:dyDescent="0.45">
      <c r="A191" s="125"/>
      <c r="B191" s="55" t="s">
        <v>162</v>
      </c>
      <c r="C191" s="76">
        <v>23.47168727722185</v>
      </c>
      <c r="D191" s="125"/>
      <c r="E191" s="125"/>
      <c r="F191" s="125"/>
      <c r="G191" s="125"/>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row>
    <row r="192" spans="1:37" x14ac:dyDescent="0.45">
      <c r="A192" s="125"/>
      <c r="B192" s="55" t="s">
        <v>163</v>
      </c>
      <c r="C192" s="76">
        <v>25.209576798667797</v>
      </c>
      <c r="D192" s="125"/>
      <c r="E192" s="125"/>
      <c r="F192" s="125"/>
      <c r="G192" s="125"/>
      <c r="H192" s="125"/>
      <c r="I192" s="125"/>
      <c r="J192" s="125"/>
      <c r="K192" s="125"/>
      <c r="L192" s="125"/>
      <c r="M192" s="125"/>
      <c r="N192" s="125"/>
      <c r="O192" s="125"/>
      <c r="P192" s="125"/>
      <c r="Q192" s="125"/>
      <c r="R192" s="125"/>
      <c r="S192" s="125"/>
      <c r="T192" s="125"/>
      <c r="U192" s="125"/>
      <c r="V192" s="125"/>
      <c r="W192" s="125"/>
      <c r="X192" s="125"/>
      <c r="Y192" s="125"/>
      <c r="Z192" s="125"/>
      <c r="AA192" s="125"/>
      <c r="AB192" s="125"/>
      <c r="AC192" s="125"/>
      <c r="AD192" s="125"/>
      <c r="AE192" s="125"/>
      <c r="AF192" s="125"/>
      <c r="AG192" s="125"/>
      <c r="AH192" s="125"/>
      <c r="AI192" s="125"/>
      <c r="AJ192" s="125"/>
      <c r="AK192" s="125"/>
    </row>
    <row r="193" spans="1:37" x14ac:dyDescent="0.45">
      <c r="A193" s="125"/>
      <c r="B193" s="55" t="s">
        <v>164</v>
      </c>
      <c r="C193" s="76">
        <v>11.839973126014486</v>
      </c>
      <c r="D193" s="125"/>
      <c r="E193" s="125"/>
      <c r="F193" s="125"/>
      <c r="G193" s="125"/>
      <c r="H193" s="125"/>
      <c r="I193" s="125"/>
      <c r="J193" s="125"/>
      <c r="K193" s="125"/>
      <c r="L193" s="125"/>
      <c r="M193" s="125"/>
      <c r="N193" s="125"/>
      <c r="O193" s="125"/>
      <c r="P193" s="125"/>
      <c r="Q193" s="125"/>
      <c r="R193" s="125"/>
      <c r="S193" s="125"/>
      <c r="T193" s="125"/>
      <c r="U193" s="125"/>
      <c r="V193" s="125"/>
      <c r="W193" s="125"/>
      <c r="X193" s="125"/>
      <c r="Y193" s="125"/>
      <c r="Z193" s="125"/>
      <c r="AA193" s="125"/>
      <c r="AB193" s="125"/>
      <c r="AC193" s="125"/>
      <c r="AD193" s="125"/>
      <c r="AE193" s="125"/>
      <c r="AF193" s="125"/>
      <c r="AG193" s="125"/>
      <c r="AH193" s="125"/>
      <c r="AI193" s="125"/>
      <c r="AJ193" s="125"/>
      <c r="AK193" s="125"/>
    </row>
    <row r="194" spans="1:37" x14ac:dyDescent="0.45">
      <c r="A194" s="125"/>
      <c r="B194" s="55" t="s">
        <v>165</v>
      </c>
      <c r="C194" s="76">
        <v>23.569031199505051</v>
      </c>
      <c r="D194" s="125"/>
      <c r="E194" s="125"/>
      <c r="F194" s="125"/>
      <c r="G194" s="125"/>
      <c r="H194" s="125"/>
      <c r="I194" s="125"/>
      <c r="J194" s="125"/>
      <c r="K194" s="125"/>
      <c r="L194" s="125"/>
      <c r="M194" s="125"/>
      <c r="N194" s="125"/>
      <c r="O194" s="125"/>
      <c r="P194" s="125"/>
      <c r="Q194" s="125"/>
      <c r="R194" s="125"/>
      <c r="S194" s="125"/>
      <c r="T194" s="125"/>
      <c r="U194" s="125"/>
      <c r="V194" s="125"/>
      <c r="W194" s="125"/>
      <c r="X194" s="125"/>
      <c r="Y194" s="125"/>
      <c r="Z194" s="125"/>
      <c r="AA194" s="125"/>
      <c r="AB194" s="125"/>
      <c r="AC194" s="125"/>
      <c r="AD194" s="125"/>
      <c r="AE194" s="125"/>
      <c r="AF194" s="125"/>
      <c r="AG194" s="125"/>
      <c r="AH194" s="125"/>
      <c r="AI194" s="125"/>
      <c r="AJ194" s="125"/>
      <c r="AK194" s="125"/>
    </row>
    <row r="195" spans="1:37" x14ac:dyDescent="0.45">
      <c r="A195" s="125"/>
      <c r="B195" s="55" t="s">
        <v>166</v>
      </c>
      <c r="C195" s="76">
        <v>7.8824366529043584</v>
      </c>
      <c r="D195" s="125"/>
      <c r="E195" s="125"/>
      <c r="F195" s="125"/>
      <c r="G195" s="125"/>
      <c r="H195" s="125"/>
      <c r="I195" s="125"/>
      <c r="J195" s="125"/>
      <c r="K195" s="125"/>
      <c r="L195" s="125"/>
      <c r="M195" s="125"/>
      <c r="N195" s="125"/>
      <c r="O195" s="125"/>
      <c r="P195" s="125"/>
      <c r="Q195" s="125"/>
      <c r="R195" s="125"/>
      <c r="S195" s="125"/>
      <c r="T195" s="125"/>
      <c r="U195" s="125"/>
      <c r="V195" s="125"/>
      <c r="W195" s="125"/>
      <c r="X195" s="125"/>
      <c r="Y195" s="125"/>
      <c r="Z195" s="125"/>
      <c r="AA195" s="125"/>
      <c r="AB195" s="125"/>
      <c r="AC195" s="125"/>
      <c r="AD195" s="125"/>
      <c r="AE195" s="125"/>
      <c r="AF195" s="125"/>
      <c r="AG195" s="125"/>
      <c r="AH195" s="125"/>
      <c r="AI195" s="125"/>
      <c r="AJ195" s="125"/>
      <c r="AK195" s="125"/>
    </row>
    <row r="196" spans="1:37" x14ac:dyDescent="0.45">
      <c r="A196" s="125"/>
      <c r="B196" s="55" t="s">
        <v>167</v>
      </c>
      <c r="C196" s="76">
        <v>19.499363403135956</v>
      </c>
      <c r="D196" s="125"/>
      <c r="E196" s="125"/>
      <c r="F196" s="125"/>
      <c r="G196" s="125"/>
      <c r="H196" s="125"/>
      <c r="I196" s="125"/>
      <c r="J196" s="125"/>
      <c r="K196" s="125"/>
      <c r="L196" s="125"/>
      <c r="M196" s="125"/>
      <c r="N196" s="125"/>
      <c r="O196" s="125"/>
      <c r="P196" s="125"/>
      <c r="Q196" s="125"/>
      <c r="R196" s="125"/>
      <c r="S196" s="125"/>
      <c r="T196" s="125"/>
      <c r="U196" s="125"/>
      <c r="V196" s="125"/>
      <c r="W196" s="125"/>
      <c r="X196" s="125"/>
      <c r="Y196" s="125"/>
      <c r="Z196" s="125"/>
      <c r="AA196" s="125"/>
      <c r="AB196" s="125"/>
      <c r="AC196" s="125"/>
      <c r="AD196" s="125"/>
      <c r="AE196" s="125"/>
      <c r="AF196" s="125"/>
      <c r="AG196" s="125"/>
      <c r="AH196" s="125"/>
      <c r="AI196" s="125"/>
      <c r="AJ196" s="125"/>
      <c r="AK196" s="125"/>
    </row>
    <row r="197" spans="1:37" x14ac:dyDescent="0.45">
      <c r="A197" s="125"/>
      <c r="B197" s="55" t="s">
        <v>168</v>
      </c>
      <c r="C197" s="76">
        <v>31.602408436179768</v>
      </c>
      <c r="D197" s="125"/>
      <c r="E197" s="125"/>
      <c r="F197" s="125"/>
      <c r="G197" s="125"/>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row>
    <row r="198" spans="1:37" x14ac:dyDescent="0.45">
      <c r="A198" s="125"/>
      <c r="B198" s="55" t="s">
        <v>169</v>
      </c>
      <c r="C198" s="76">
        <v>31.25</v>
      </c>
      <c r="D198" s="125"/>
      <c r="E198" s="125"/>
      <c r="F198" s="125"/>
      <c r="G198" s="125"/>
      <c r="H198" s="125"/>
      <c r="I198" s="125"/>
      <c r="J198" s="125"/>
      <c r="K198" s="125"/>
      <c r="L198" s="125"/>
      <c r="M198" s="125"/>
      <c r="N198" s="125"/>
      <c r="O198" s="125"/>
      <c r="P198" s="125"/>
      <c r="Q198" s="125"/>
      <c r="R198" s="125"/>
      <c r="S198" s="125"/>
      <c r="T198" s="125"/>
      <c r="U198" s="125"/>
      <c r="V198" s="125"/>
      <c r="W198" s="125"/>
      <c r="X198" s="125"/>
      <c r="Y198" s="125"/>
      <c r="Z198" s="125"/>
      <c r="AA198" s="125"/>
      <c r="AB198" s="125"/>
      <c r="AC198" s="125"/>
      <c r="AD198" s="125"/>
      <c r="AE198" s="125"/>
      <c r="AF198" s="125"/>
      <c r="AG198" s="125"/>
      <c r="AH198" s="125"/>
      <c r="AI198" s="125"/>
      <c r="AJ198" s="125"/>
      <c r="AK198" s="125"/>
    </row>
    <row r="199" spans="1:37" x14ac:dyDescent="0.45">
      <c r="A199" s="125"/>
      <c r="B199" s="55" t="s">
        <v>170</v>
      </c>
      <c r="C199" s="76">
        <v>37.291690945111291</v>
      </c>
      <c r="D199" s="125"/>
      <c r="E199" s="125"/>
      <c r="F199" s="125"/>
      <c r="G199" s="125"/>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row>
    <row r="200" spans="1:37" x14ac:dyDescent="0.45">
      <c r="A200" s="125"/>
      <c r="B200" s="55" t="s">
        <v>171</v>
      </c>
      <c r="C200" s="76">
        <v>16.695680048439733</v>
      </c>
      <c r="D200" s="125"/>
      <c r="E200" s="125"/>
      <c r="F200" s="125"/>
      <c r="G200" s="125"/>
      <c r="H200" s="125"/>
      <c r="I200" s="125"/>
      <c r="J200" s="125"/>
      <c r="K200" s="125"/>
      <c r="L200" s="125"/>
      <c r="M200" s="125"/>
      <c r="N200" s="125"/>
      <c r="O200" s="125"/>
      <c r="P200" s="125"/>
      <c r="Q200" s="125"/>
      <c r="R200" s="125"/>
      <c r="S200" s="125"/>
      <c r="T200" s="125"/>
      <c r="U200" s="125"/>
      <c r="V200" s="125"/>
      <c r="W200" s="125"/>
      <c r="X200" s="125"/>
      <c r="Y200" s="125"/>
      <c r="Z200" s="125"/>
      <c r="AA200" s="125"/>
      <c r="AB200" s="125"/>
      <c r="AC200" s="125"/>
      <c r="AD200" s="125"/>
      <c r="AE200" s="125"/>
      <c r="AF200" s="125"/>
      <c r="AG200" s="125"/>
      <c r="AH200" s="125"/>
      <c r="AI200" s="125"/>
      <c r="AJ200" s="125"/>
      <c r="AK200" s="125"/>
    </row>
    <row r="201" spans="1:37" x14ac:dyDescent="0.45">
      <c r="A201" s="125"/>
      <c r="B201" s="55" t="s">
        <v>172</v>
      </c>
      <c r="C201" s="76">
        <v>22.207832100487327</v>
      </c>
      <c r="D201" s="125"/>
      <c r="E201" s="125"/>
      <c r="F201" s="125"/>
      <c r="G201" s="125"/>
      <c r="H201" s="125"/>
      <c r="I201" s="125"/>
      <c r="J201" s="125"/>
      <c r="K201" s="125"/>
      <c r="L201" s="125"/>
      <c r="M201" s="125"/>
      <c r="N201" s="125"/>
      <c r="O201" s="125"/>
      <c r="P201" s="125"/>
      <c r="Q201" s="125"/>
      <c r="R201" s="125"/>
      <c r="S201" s="125"/>
      <c r="T201" s="125"/>
      <c r="U201" s="125"/>
      <c r="V201" s="125"/>
      <c r="W201" s="125"/>
      <c r="X201" s="125"/>
      <c r="Y201" s="125"/>
      <c r="Z201" s="125"/>
      <c r="AA201" s="125"/>
      <c r="AB201" s="125"/>
      <c r="AC201" s="125"/>
      <c r="AD201" s="125"/>
      <c r="AE201" s="125"/>
      <c r="AF201" s="125"/>
      <c r="AG201" s="125"/>
      <c r="AH201" s="125"/>
      <c r="AI201" s="125"/>
      <c r="AJ201" s="125"/>
      <c r="AK201" s="125"/>
    </row>
    <row r="202" spans="1:37" x14ac:dyDescent="0.45">
      <c r="A202" s="125"/>
      <c r="B202" s="55" t="s">
        <v>173</v>
      </c>
      <c r="C202" s="76">
        <v>29.196815552291316</v>
      </c>
      <c r="D202" s="125"/>
      <c r="E202" s="125"/>
      <c r="F202" s="125"/>
      <c r="G202" s="125"/>
      <c r="H202" s="125"/>
      <c r="I202" s="125"/>
      <c r="J202" s="125"/>
      <c r="K202" s="125"/>
      <c r="L202" s="125"/>
      <c r="M202" s="125"/>
      <c r="N202" s="125"/>
      <c r="O202" s="125"/>
      <c r="P202" s="125"/>
      <c r="Q202" s="125"/>
      <c r="R202" s="125"/>
      <c r="S202" s="125"/>
      <c r="T202" s="125"/>
      <c r="U202" s="125"/>
      <c r="V202" s="125"/>
      <c r="W202" s="125"/>
      <c r="X202" s="125"/>
      <c r="Y202" s="125"/>
      <c r="Z202" s="125"/>
      <c r="AA202" s="125"/>
      <c r="AB202" s="125"/>
      <c r="AC202" s="125"/>
      <c r="AD202" s="125"/>
      <c r="AE202" s="125"/>
      <c r="AF202" s="125"/>
      <c r="AG202" s="125"/>
      <c r="AH202" s="125"/>
      <c r="AI202" s="125"/>
      <c r="AJ202" s="125"/>
      <c r="AK202" s="125"/>
    </row>
    <row r="203" spans="1:37" x14ac:dyDescent="0.45">
      <c r="A203" s="125"/>
      <c r="B203" s="55" t="s">
        <v>174</v>
      </c>
      <c r="C203" s="76">
        <v>30.628496753379345</v>
      </c>
      <c r="D203" s="125"/>
      <c r="E203" s="125"/>
      <c r="F203" s="125"/>
      <c r="G203" s="125"/>
      <c r="H203" s="125"/>
      <c r="I203" s="125"/>
      <c r="J203" s="125"/>
      <c r="K203" s="125"/>
      <c r="L203" s="125"/>
      <c r="M203" s="125"/>
      <c r="N203" s="125"/>
      <c r="O203" s="125"/>
      <c r="P203" s="125"/>
      <c r="Q203" s="125"/>
      <c r="R203" s="125"/>
      <c r="S203" s="125"/>
      <c r="T203" s="125"/>
      <c r="U203" s="125"/>
      <c r="V203" s="125"/>
      <c r="W203" s="125"/>
      <c r="X203" s="125"/>
      <c r="Y203" s="125"/>
      <c r="Z203" s="125"/>
      <c r="AA203" s="125"/>
      <c r="AB203" s="125"/>
      <c r="AC203" s="125"/>
      <c r="AD203" s="125"/>
      <c r="AE203" s="125"/>
      <c r="AF203" s="125"/>
      <c r="AG203" s="125"/>
      <c r="AH203" s="125"/>
      <c r="AI203" s="125"/>
      <c r="AJ203" s="125"/>
      <c r="AK203" s="125"/>
    </row>
    <row r="204" spans="1:37" x14ac:dyDescent="0.45">
      <c r="A204" s="125"/>
      <c r="B204" s="55" t="s">
        <v>175</v>
      </c>
      <c r="C204" s="76">
        <v>40.064102564102562</v>
      </c>
      <c r="D204" s="125"/>
      <c r="E204" s="125"/>
      <c r="F204" s="125"/>
      <c r="G204" s="125"/>
      <c r="H204" s="125"/>
      <c r="I204" s="125"/>
      <c r="J204" s="125"/>
      <c r="K204" s="125"/>
      <c r="L204" s="125"/>
      <c r="M204" s="125"/>
      <c r="N204" s="125"/>
      <c r="O204" s="125"/>
      <c r="P204" s="125"/>
      <c r="Q204" s="125"/>
      <c r="R204" s="125"/>
      <c r="S204" s="125"/>
      <c r="T204" s="125"/>
      <c r="U204" s="125"/>
      <c r="V204" s="125"/>
      <c r="W204" s="125"/>
      <c r="X204" s="125"/>
      <c r="Y204" s="125"/>
      <c r="Z204" s="125"/>
      <c r="AA204" s="125"/>
      <c r="AB204" s="125"/>
      <c r="AC204" s="125"/>
      <c r="AD204" s="125"/>
      <c r="AE204" s="125"/>
      <c r="AF204" s="125"/>
      <c r="AG204" s="125"/>
      <c r="AH204" s="125"/>
      <c r="AI204" s="125"/>
      <c r="AJ204" s="125"/>
      <c r="AK204" s="125"/>
    </row>
    <row r="205" spans="1:37" x14ac:dyDescent="0.45">
      <c r="A205" s="125"/>
      <c r="B205" s="55" t="s">
        <v>176</v>
      </c>
      <c r="C205" s="76">
        <v>44.671346522016592</v>
      </c>
      <c r="D205" s="125"/>
      <c r="E205" s="125"/>
      <c r="F205" s="125"/>
      <c r="G205" s="125"/>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row>
    <row r="206" spans="1:37" x14ac:dyDescent="0.45">
      <c r="A206" s="125"/>
      <c r="B206" s="55" t="s">
        <v>177</v>
      </c>
      <c r="C206" s="76">
        <v>12.305305046426454</v>
      </c>
      <c r="D206" s="125"/>
      <c r="E206" s="125"/>
      <c r="F206" s="125"/>
      <c r="G206" s="125"/>
      <c r="H206" s="125"/>
      <c r="I206" s="125"/>
      <c r="J206" s="125"/>
      <c r="K206" s="125"/>
      <c r="L206" s="125"/>
      <c r="M206" s="125"/>
      <c r="N206" s="125"/>
      <c r="O206" s="125"/>
      <c r="P206" s="125"/>
      <c r="Q206" s="125"/>
      <c r="R206" s="125"/>
      <c r="S206" s="125"/>
      <c r="T206" s="125"/>
      <c r="U206" s="125"/>
      <c r="V206" s="125"/>
      <c r="W206" s="125"/>
      <c r="X206" s="125"/>
      <c r="Y206" s="125"/>
      <c r="Z206" s="125"/>
      <c r="AA206" s="125"/>
      <c r="AB206" s="125"/>
      <c r="AC206" s="125"/>
      <c r="AD206" s="125"/>
      <c r="AE206" s="125"/>
      <c r="AF206" s="125"/>
      <c r="AG206" s="125"/>
      <c r="AH206" s="125"/>
      <c r="AI206" s="125"/>
      <c r="AJ206" s="125"/>
      <c r="AK206" s="125"/>
    </row>
    <row r="207" spans="1:37" x14ac:dyDescent="0.45">
      <c r="A207" s="125"/>
      <c r="B207" s="55" t="s">
        <v>178</v>
      </c>
      <c r="C207" s="76">
        <v>35.052763633680172</v>
      </c>
      <c r="D207" s="125"/>
      <c r="E207" s="125"/>
      <c r="F207" s="125"/>
      <c r="G207" s="125"/>
      <c r="H207" s="125"/>
      <c r="I207" s="125"/>
      <c r="J207" s="125"/>
      <c r="K207" s="125"/>
      <c r="L207" s="125"/>
      <c r="M207" s="125"/>
      <c r="N207" s="125"/>
      <c r="O207" s="125"/>
      <c r="P207" s="125"/>
      <c r="Q207" s="125"/>
      <c r="R207" s="125"/>
      <c r="S207" s="125"/>
      <c r="T207" s="125"/>
      <c r="U207" s="125"/>
      <c r="V207" s="125"/>
      <c r="W207" s="125"/>
      <c r="X207" s="125"/>
      <c r="Y207" s="125"/>
      <c r="Z207" s="125"/>
      <c r="AA207" s="125"/>
      <c r="AB207" s="125"/>
      <c r="AC207" s="125"/>
      <c r="AD207" s="125"/>
      <c r="AE207" s="125"/>
      <c r="AF207" s="125"/>
      <c r="AG207" s="125"/>
      <c r="AH207" s="125"/>
      <c r="AI207" s="125"/>
      <c r="AJ207" s="125"/>
      <c r="AK207" s="125"/>
    </row>
    <row r="208" spans="1:37" x14ac:dyDescent="0.45">
      <c r="A208" s="125"/>
      <c r="B208" s="55" t="s">
        <v>179</v>
      </c>
      <c r="C208" s="76">
        <v>12.295230173941345</v>
      </c>
      <c r="D208" s="125"/>
      <c r="E208" s="125"/>
      <c r="F208" s="125"/>
      <c r="G208" s="125"/>
      <c r="H208" s="125"/>
      <c r="I208" s="125"/>
      <c r="J208" s="125"/>
      <c r="K208" s="125"/>
      <c r="L208" s="125"/>
      <c r="M208" s="125"/>
      <c r="N208" s="125"/>
      <c r="O208" s="125"/>
      <c r="P208" s="125"/>
      <c r="Q208" s="125"/>
      <c r="R208" s="125"/>
      <c r="S208" s="125"/>
      <c r="T208" s="125"/>
      <c r="U208" s="125"/>
      <c r="V208" s="125"/>
      <c r="W208" s="125"/>
      <c r="X208" s="125"/>
      <c r="Y208" s="125"/>
      <c r="Z208" s="125"/>
      <c r="AA208" s="125"/>
      <c r="AB208" s="125"/>
      <c r="AC208" s="125"/>
      <c r="AD208" s="125"/>
      <c r="AE208" s="125"/>
      <c r="AF208" s="125"/>
      <c r="AG208" s="125"/>
      <c r="AH208" s="125"/>
      <c r="AI208" s="125"/>
      <c r="AJ208" s="125"/>
      <c r="AK208" s="125"/>
    </row>
    <row r="209" spans="1:37" x14ac:dyDescent="0.45">
      <c r="A209" s="125"/>
      <c r="B209" s="55" t="s">
        <v>180</v>
      </c>
      <c r="C209" s="76">
        <v>14.056152060359839</v>
      </c>
      <c r="D209" s="125"/>
      <c r="E209" s="125"/>
      <c r="F209" s="125"/>
      <c r="G209" s="125"/>
      <c r="H209" s="125"/>
      <c r="I209" s="125"/>
      <c r="J209" s="125"/>
      <c r="K209" s="125"/>
      <c r="L209" s="125"/>
      <c r="M209" s="125"/>
      <c r="N209" s="125"/>
      <c r="O209" s="125"/>
      <c r="P209" s="125"/>
      <c r="Q209" s="125"/>
      <c r="R209" s="125"/>
      <c r="S209" s="125"/>
      <c r="T209" s="125"/>
      <c r="U209" s="125"/>
      <c r="V209" s="125"/>
      <c r="W209" s="125"/>
      <c r="X209" s="125"/>
      <c r="Y209" s="125"/>
      <c r="Z209" s="125"/>
      <c r="AA209" s="125"/>
      <c r="AB209" s="125"/>
      <c r="AC209" s="125"/>
      <c r="AD209" s="125"/>
      <c r="AE209" s="125"/>
      <c r="AF209" s="125"/>
      <c r="AG209" s="125"/>
      <c r="AH209" s="125"/>
      <c r="AI209" s="125"/>
      <c r="AJ209" s="125"/>
      <c r="AK209" s="125"/>
    </row>
    <row r="210" spans="1:37" x14ac:dyDescent="0.45">
      <c r="A210" s="125"/>
      <c r="B210" s="55" t="s">
        <v>181</v>
      </c>
      <c r="C210" s="76">
        <v>29.164041902895409</v>
      </c>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row>
  </sheetData>
  <sheetProtection sheet="1" objects="1" scenarios="1" selectLockedCells="1" autoFilter="0"/>
  <autoFilter ref="B19:C19" xr:uid="{E0CE35CB-AFAB-49E7-A876-62AAC69A15AB}"/>
  <mergeCells count="9">
    <mergeCell ref="B84:C84"/>
    <mergeCell ref="B149:C149"/>
    <mergeCell ref="B13:C13"/>
    <mergeCell ref="B4:C4"/>
    <mergeCell ref="B18:D18"/>
    <mergeCell ref="B5:D5"/>
    <mergeCell ref="B6:E6"/>
    <mergeCell ref="B7:C7"/>
    <mergeCell ref="B9:AB10"/>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4D3CB-15CE-4328-B51B-7F15C23FB44D}">
  <sheetPr>
    <tabColor rgb="FFF9A71C"/>
  </sheetPr>
  <dimension ref="A1:X209"/>
  <sheetViews>
    <sheetView zoomScale="85" zoomScaleNormal="85" workbookViewId="0"/>
  </sheetViews>
  <sheetFormatPr defaultColWidth="0" defaultRowHeight="17.5" zeroHeight="1" x14ac:dyDescent="0.45"/>
  <cols>
    <col min="1" max="1" width="9" style="43" customWidth="1"/>
    <col min="2" max="2" width="24.453125" style="44" customWidth="1"/>
    <col min="3" max="3" width="22" style="44" customWidth="1"/>
    <col min="4" max="24" width="9" style="43" customWidth="1"/>
    <col min="25" max="16384" width="9" style="43" hidden="1"/>
  </cols>
  <sheetData>
    <row r="1" spans="1:24" x14ac:dyDescent="0.45">
      <c r="A1" s="2" t="s">
        <v>0</v>
      </c>
      <c r="B1" s="125"/>
      <c r="C1" s="125"/>
      <c r="D1" s="125"/>
      <c r="E1" s="125"/>
      <c r="F1" s="125"/>
      <c r="G1" s="125"/>
      <c r="H1" s="125"/>
      <c r="I1" s="125"/>
      <c r="J1" s="125"/>
      <c r="K1" s="125"/>
      <c r="L1" s="125"/>
      <c r="M1" s="125"/>
      <c r="N1" s="125"/>
      <c r="O1" s="125"/>
      <c r="P1" s="125"/>
      <c r="Q1" s="125"/>
      <c r="R1" s="125"/>
      <c r="S1" s="125"/>
      <c r="T1" s="125"/>
      <c r="U1" s="125"/>
      <c r="V1" s="125"/>
      <c r="W1" s="125"/>
      <c r="X1" s="125"/>
    </row>
    <row r="2" spans="1:24" x14ac:dyDescent="0.45">
      <c r="A2" s="125"/>
      <c r="B2" s="125"/>
      <c r="C2" s="125"/>
      <c r="D2" s="125"/>
      <c r="E2" s="125"/>
      <c r="F2" s="125"/>
      <c r="G2" s="125"/>
      <c r="H2" s="125"/>
      <c r="I2" s="125"/>
      <c r="J2" s="125"/>
      <c r="K2" s="125"/>
      <c r="L2" s="125"/>
      <c r="M2" s="125"/>
      <c r="N2" s="125"/>
      <c r="O2" s="125"/>
      <c r="P2" s="125"/>
      <c r="Q2" s="125"/>
      <c r="R2" s="125"/>
      <c r="S2" s="125"/>
      <c r="T2" s="125"/>
      <c r="U2" s="125"/>
      <c r="V2" s="125"/>
      <c r="W2" s="125"/>
      <c r="X2" s="125"/>
    </row>
    <row r="3" spans="1:24" x14ac:dyDescent="0.45">
      <c r="A3" s="125"/>
      <c r="B3" s="125"/>
      <c r="C3" s="125"/>
      <c r="D3" s="125"/>
      <c r="E3" s="125"/>
      <c r="F3" s="125"/>
      <c r="G3" s="125"/>
      <c r="H3" s="125"/>
      <c r="I3" s="125"/>
      <c r="J3" s="125"/>
      <c r="K3" s="125"/>
      <c r="L3" s="125"/>
      <c r="M3" s="125"/>
      <c r="N3" s="125"/>
      <c r="O3" s="125"/>
      <c r="P3" s="125"/>
      <c r="Q3" s="125"/>
      <c r="R3" s="125"/>
      <c r="S3" s="125"/>
      <c r="T3" s="125"/>
      <c r="U3" s="125"/>
      <c r="V3" s="125"/>
      <c r="W3" s="125"/>
      <c r="X3" s="125"/>
    </row>
    <row r="4" spans="1:24" ht="12.75" customHeight="1" x14ac:dyDescent="0.45">
      <c r="A4" s="171"/>
      <c r="B4" s="237"/>
      <c r="C4" s="237"/>
      <c r="D4" s="171" t="s">
        <v>1</v>
      </c>
      <c r="E4" s="171"/>
      <c r="F4" s="125"/>
      <c r="G4" s="125"/>
      <c r="H4" s="125"/>
      <c r="I4" s="125"/>
      <c r="J4" s="125"/>
      <c r="K4" s="125"/>
      <c r="L4" s="125"/>
      <c r="M4" s="125"/>
      <c r="N4" s="125"/>
      <c r="O4" s="125"/>
      <c r="P4" s="125"/>
      <c r="Q4" s="125"/>
      <c r="R4" s="125"/>
      <c r="S4" s="125"/>
      <c r="T4" s="125"/>
      <c r="U4" s="125"/>
      <c r="V4" s="125"/>
      <c r="W4" s="125"/>
      <c r="X4" s="125"/>
    </row>
    <row r="5" spans="1:24" ht="14.25" customHeight="1" x14ac:dyDescent="0.45">
      <c r="A5" s="121"/>
      <c r="B5" s="243" t="s">
        <v>2</v>
      </c>
      <c r="C5" s="243"/>
      <c r="D5" s="243"/>
      <c r="E5" s="124"/>
      <c r="F5" s="125"/>
      <c r="G5" s="125"/>
      <c r="H5" s="125"/>
      <c r="I5" s="125"/>
      <c r="J5" s="125"/>
      <c r="K5" s="125"/>
      <c r="L5" s="125"/>
      <c r="M5" s="125"/>
      <c r="N5" s="125"/>
      <c r="O5" s="125"/>
      <c r="P5" s="125"/>
      <c r="Q5" s="125"/>
      <c r="R5" s="125"/>
      <c r="S5" s="125"/>
      <c r="T5" s="125"/>
      <c r="U5" s="125"/>
      <c r="V5" s="125"/>
      <c r="W5" s="125"/>
      <c r="X5" s="125"/>
    </row>
    <row r="6" spans="1:24" ht="14.25" customHeight="1" x14ac:dyDescent="0.45">
      <c r="A6" s="121"/>
      <c r="B6" s="213" t="s">
        <v>3</v>
      </c>
      <c r="C6" s="213"/>
      <c r="D6" s="213"/>
      <c r="E6" s="213"/>
      <c r="F6" s="213"/>
      <c r="G6" s="125"/>
      <c r="H6" s="125"/>
      <c r="I6" s="125"/>
      <c r="J6" s="125"/>
      <c r="K6" s="125"/>
      <c r="L6" s="125"/>
      <c r="M6" s="125"/>
      <c r="N6" s="125"/>
      <c r="O6" s="125"/>
      <c r="P6" s="125"/>
      <c r="Q6" s="125"/>
      <c r="R6" s="125"/>
      <c r="S6" s="125"/>
      <c r="T6" s="125"/>
      <c r="U6" s="125"/>
      <c r="V6" s="125"/>
      <c r="W6" s="125"/>
      <c r="X6" s="125"/>
    </row>
    <row r="7" spans="1:24" x14ac:dyDescent="0.45">
      <c r="A7" s="122"/>
      <c r="B7" s="240" t="str">
        <f>Overview!B7</f>
        <v>Last Updated June 6, 2025</v>
      </c>
      <c r="C7" s="240"/>
      <c r="D7" s="124"/>
      <c r="E7" s="124"/>
      <c r="F7" s="125"/>
      <c r="G7" s="125"/>
      <c r="H7" s="125"/>
      <c r="I7" s="125"/>
      <c r="J7" s="125"/>
      <c r="K7" s="125"/>
      <c r="L7" s="125"/>
      <c r="M7" s="125"/>
      <c r="N7" s="125"/>
      <c r="O7" s="125"/>
      <c r="P7" s="125"/>
      <c r="Q7" s="125"/>
      <c r="R7" s="125"/>
      <c r="S7" s="125"/>
      <c r="T7" s="125"/>
      <c r="U7" s="125"/>
      <c r="V7" s="125"/>
      <c r="W7" s="125"/>
      <c r="X7" s="125"/>
    </row>
    <row r="8" spans="1:24" s="189" customFormat="1" ht="20.149999999999999" customHeight="1" x14ac:dyDescent="0.45">
      <c r="A8" s="190"/>
      <c r="B8" s="190"/>
      <c r="C8" s="190"/>
      <c r="D8" s="190"/>
      <c r="E8" s="190"/>
      <c r="F8" s="190"/>
      <c r="G8" s="190"/>
      <c r="H8" s="190"/>
      <c r="I8" s="190"/>
      <c r="J8" s="190"/>
      <c r="K8" s="190"/>
      <c r="L8" s="190"/>
      <c r="M8" s="190"/>
      <c r="N8" s="190"/>
      <c r="O8" s="190"/>
      <c r="P8" s="190"/>
      <c r="Q8" s="190"/>
      <c r="R8" s="190"/>
      <c r="S8" s="190"/>
      <c r="T8" s="190"/>
      <c r="U8" s="190"/>
      <c r="V8" s="190"/>
      <c r="W8" s="190"/>
      <c r="X8" s="190"/>
    </row>
    <row r="9" spans="1:24" s="112" customFormat="1" ht="20.149999999999999" customHeight="1" x14ac:dyDescent="0.45">
      <c r="A9" s="191"/>
      <c r="B9" s="248" t="s">
        <v>35</v>
      </c>
      <c r="C9" s="248"/>
      <c r="D9" s="248"/>
      <c r="E9" s="248"/>
      <c r="F9" s="248"/>
      <c r="G9" s="248"/>
      <c r="H9" s="248"/>
      <c r="I9" s="248"/>
      <c r="J9" s="248"/>
      <c r="K9" s="248"/>
      <c r="L9" s="248"/>
      <c r="M9" s="248"/>
      <c r="N9" s="248"/>
      <c r="O9" s="248"/>
      <c r="P9" s="248"/>
      <c r="Q9" s="248"/>
      <c r="R9" s="248"/>
      <c r="S9" s="248"/>
      <c r="T9" s="248"/>
      <c r="U9" s="248"/>
      <c r="V9" s="248"/>
      <c r="W9" s="248"/>
      <c r="X9" s="191"/>
    </row>
    <row r="10" spans="1:24" s="112" customFormat="1" ht="20.149999999999999" customHeight="1" x14ac:dyDescent="0.45">
      <c r="A10" s="191"/>
      <c r="B10" s="248"/>
      <c r="C10" s="248"/>
      <c r="D10" s="248"/>
      <c r="E10" s="248"/>
      <c r="F10" s="248"/>
      <c r="G10" s="248"/>
      <c r="H10" s="248"/>
      <c r="I10" s="248"/>
      <c r="J10" s="248"/>
      <c r="K10" s="248"/>
      <c r="L10" s="248"/>
      <c r="M10" s="248"/>
      <c r="N10" s="248"/>
      <c r="O10" s="248"/>
      <c r="P10" s="248"/>
      <c r="Q10" s="248"/>
      <c r="R10" s="248"/>
      <c r="S10" s="248"/>
      <c r="T10" s="248"/>
      <c r="U10" s="248"/>
      <c r="V10" s="248"/>
      <c r="W10" s="248"/>
      <c r="X10" s="191"/>
    </row>
    <row r="11" spans="1:24" s="112" customFormat="1" ht="20.149999999999999" customHeight="1" x14ac:dyDescent="0.45">
      <c r="A11" s="191"/>
      <c r="B11" s="187"/>
      <c r="C11" s="187"/>
      <c r="D11" s="187"/>
      <c r="E11" s="187"/>
      <c r="F11" s="187"/>
      <c r="G11" s="187"/>
      <c r="H11" s="187"/>
      <c r="I11" s="187"/>
      <c r="J11" s="187"/>
      <c r="K11" s="191"/>
      <c r="L11" s="191"/>
      <c r="M11" s="191"/>
      <c r="N11" s="191"/>
      <c r="O11" s="191"/>
      <c r="P11" s="191"/>
      <c r="Q11" s="191"/>
      <c r="R11" s="191"/>
      <c r="S11" s="191"/>
      <c r="T11" s="191"/>
      <c r="U11" s="191"/>
      <c r="V11" s="191"/>
      <c r="W11" s="191"/>
      <c r="X11" s="191"/>
    </row>
    <row r="12" spans="1:24" s="112" customFormat="1" ht="20.149999999999999" customHeight="1" x14ac:dyDescent="0.45">
      <c r="A12" s="191"/>
      <c r="B12" s="175"/>
      <c r="C12" s="175"/>
      <c r="D12" s="190"/>
      <c r="E12" s="190"/>
      <c r="F12" s="190"/>
      <c r="G12" s="191"/>
      <c r="H12" s="191"/>
      <c r="I12" s="191"/>
      <c r="J12" s="191"/>
      <c r="K12" s="191"/>
      <c r="L12" s="191"/>
      <c r="M12" s="191"/>
      <c r="N12" s="191"/>
      <c r="O12" s="191"/>
      <c r="P12" s="191"/>
      <c r="Q12" s="191"/>
      <c r="R12" s="191"/>
      <c r="S12" s="191"/>
      <c r="T12" s="191"/>
      <c r="U12" s="191"/>
      <c r="V12" s="191"/>
      <c r="W12" s="191"/>
      <c r="X12" s="191"/>
    </row>
    <row r="13" spans="1:24" s="3" customFormat="1" ht="25.5" customHeight="1" x14ac:dyDescent="0.45">
      <c r="A13" s="118"/>
      <c r="B13" s="238" t="s">
        <v>116</v>
      </c>
      <c r="C13" s="238"/>
      <c r="D13" s="125"/>
      <c r="E13" s="125"/>
      <c r="F13" s="118"/>
      <c r="G13" s="118"/>
      <c r="H13" s="118"/>
      <c r="I13" s="118"/>
      <c r="J13" s="118"/>
      <c r="K13" s="118"/>
      <c r="L13" s="118"/>
      <c r="M13" s="118"/>
      <c r="N13" s="118"/>
      <c r="O13" s="118"/>
      <c r="P13" s="118"/>
      <c r="Q13" s="118"/>
      <c r="R13" s="118"/>
      <c r="S13" s="118"/>
      <c r="T13" s="118"/>
      <c r="U13" s="118"/>
      <c r="V13" s="118"/>
      <c r="W13" s="118"/>
      <c r="X13" s="118"/>
    </row>
    <row r="14" spans="1:24" s="3" customFormat="1" ht="63" customHeight="1" x14ac:dyDescent="0.45">
      <c r="A14" s="118"/>
      <c r="B14" s="45" t="str">
        <f>C20</f>
        <v>Children in Foster Care, Rate per 100,000</v>
      </c>
      <c r="C14" s="103" t="s">
        <v>213</v>
      </c>
      <c r="D14" s="125"/>
      <c r="E14" s="125"/>
      <c r="F14" s="118"/>
      <c r="G14" s="118"/>
      <c r="H14" s="118"/>
      <c r="I14" s="118"/>
      <c r="J14" s="118"/>
      <c r="K14" s="118"/>
      <c r="L14" s="118"/>
      <c r="M14" s="118"/>
      <c r="N14" s="118"/>
      <c r="O14" s="118"/>
      <c r="P14" s="118"/>
      <c r="Q14" s="118"/>
      <c r="R14" s="118"/>
      <c r="S14" s="118"/>
      <c r="T14" s="118"/>
      <c r="U14" s="118"/>
      <c r="V14" s="118"/>
      <c r="W14" s="118"/>
      <c r="X14" s="118"/>
    </row>
    <row r="15" spans="1:24" s="3" customFormat="1" ht="63" customHeight="1" x14ac:dyDescent="0.45">
      <c r="A15" s="118"/>
      <c r="B15" s="45" t="str">
        <f>C85</f>
        <v>Open Child Welfare Case SMHS Penetration Rates</v>
      </c>
      <c r="C15" s="45">
        <v>2022</v>
      </c>
      <c r="D15" s="125"/>
      <c r="E15" s="125"/>
      <c r="F15" s="118"/>
      <c r="G15" s="118"/>
      <c r="H15" s="118"/>
      <c r="I15" s="118"/>
      <c r="J15" s="118"/>
      <c r="K15" s="118"/>
      <c r="L15" s="118"/>
      <c r="M15" s="118"/>
      <c r="N15" s="118"/>
      <c r="O15" s="118"/>
      <c r="P15" s="118"/>
      <c r="Q15" s="118"/>
      <c r="R15" s="118"/>
      <c r="S15" s="118"/>
      <c r="T15" s="118"/>
      <c r="U15" s="118"/>
      <c r="V15" s="118"/>
      <c r="W15" s="118"/>
      <c r="X15" s="118"/>
    </row>
    <row r="16" spans="1:24" s="3" customFormat="1" ht="96.75" customHeight="1" x14ac:dyDescent="0.45">
      <c r="A16" s="118"/>
      <c r="B16" s="45" t="str">
        <f>C149</f>
        <v>Child Maltreatment Substantiations, Incidence per 1000 Children</v>
      </c>
      <c r="C16" s="45">
        <v>2022</v>
      </c>
      <c r="D16" s="125"/>
      <c r="E16" s="125"/>
      <c r="F16" s="118"/>
      <c r="G16" s="118"/>
      <c r="H16" s="118"/>
      <c r="I16" s="118"/>
      <c r="J16" s="118"/>
      <c r="K16" s="118"/>
      <c r="L16" s="118"/>
      <c r="M16" s="118"/>
      <c r="N16" s="118"/>
      <c r="O16" s="118"/>
      <c r="P16" s="118"/>
      <c r="Q16" s="118"/>
      <c r="R16" s="118"/>
      <c r="S16" s="118"/>
      <c r="T16" s="118"/>
      <c r="U16" s="118"/>
      <c r="V16" s="118"/>
      <c r="W16" s="118"/>
      <c r="X16" s="118"/>
    </row>
    <row r="17" spans="1:24" s="3" customFormat="1" x14ac:dyDescent="0.45">
      <c r="A17" s="118"/>
      <c r="B17" s="175"/>
      <c r="C17" s="175"/>
      <c r="D17" s="125"/>
      <c r="E17" s="125"/>
      <c r="F17" s="125"/>
      <c r="G17" s="118"/>
      <c r="H17" s="118"/>
      <c r="I17" s="118"/>
      <c r="J17" s="118"/>
      <c r="K17" s="118"/>
      <c r="L17" s="118"/>
      <c r="M17" s="118"/>
      <c r="N17" s="118"/>
      <c r="O17" s="118"/>
      <c r="P17" s="118"/>
      <c r="Q17" s="118"/>
      <c r="R17" s="118"/>
      <c r="S17" s="118"/>
      <c r="T17" s="118"/>
      <c r="U17" s="118"/>
      <c r="V17" s="118"/>
      <c r="W17" s="118"/>
      <c r="X17" s="118"/>
    </row>
    <row r="18" spans="1:24" s="3" customFormat="1" x14ac:dyDescent="0.45">
      <c r="A18" s="118"/>
      <c r="B18" s="175"/>
      <c r="C18" s="175"/>
      <c r="D18" s="125"/>
      <c r="E18" s="125"/>
      <c r="F18" s="125"/>
      <c r="G18" s="118"/>
      <c r="H18" s="118"/>
      <c r="I18" s="118"/>
      <c r="J18" s="118"/>
      <c r="K18" s="118"/>
      <c r="L18" s="118"/>
      <c r="M18" s="118"/>
      <c r="N18" s="118"/>
      <c r="O18" s="118"/>
      <c r="P18" s="118"/>
      <c r="Q18" s="118"/>
      <c r="R18" s="118"/>
      <c r="S18" s="118"/>
      <c r="T18" s="118"/>
      <c r="U18" s="118"/>
      <c r="V18" s="118"/>
      <c r="W18" s="118"/>
      <c r="X18" s="118"/>
    </row>
    <row r="19" spans="1:24" ht="30" customHeight="1" x14ac:dyDescent="0.45">
      <c r="A19" s="125"/>
      <c r="B19" s="242" t="s">
        <v>123</v>
      </c>
      <c r="C19" s="242"/>
      <c r="D19" s="125"/>
      <c r="E19" s="125"/>
      <c r="F19" s="125"/>
      <c r="G19" s="125"/>
      <c r="H19" s="125"/>
      <c r="I19" s="125"/>
      <c r="J19" s="125"/>
      <c r="K19" s="125"/>
      <c r="L19" s="125"/>
      <c r="M19" s="125"/>
      <c r="N19" s="125"/>
      <c r="O19" s="125"/>
      <c r="P19" s="125"/>
      <c r="Q19" s="125"/>
      <c r="R19" s="125"/>
      <c r="S19" s="125"/>
      <c r="T19" s="125"/>
      <c r="U19" s="125"/>
      <c r="V19" s="125"/>
      <c r="W19" s="125"/>
      <c r="X19" s="125"/>
    </row>
    <row r="20" spans="1:24" ht="117" customHeight="1" x14ac:dyDescent="0.45">
      <c r="A20" s="125"/>
      <c r="B20" s="46" t="s">
        <v>37</v>
      </c>
      <c r="C20" s="113" t="s">
        <v>80</v>
      </c>
      <c r="D20" s="125"/>
      <c r="E20" s="125"/>
      <c r="F20" s="125"/>
      <c r="G20" s="125"/>
      <c r="H20" s="125"/>
      <c r="I20" s="125"/>
      <c r="J20" s="125"/>
      <c r="K20" s="125"/>
      <c r="L20" s="125"/>
      <c r="M20" s="125"/>
      <c r="N20" s="125"/>
      <c r="O20" s="125"/>
      <c r="P20" s="125"/>
      <c r="Q20" s="125"/>
      <c r="R20" s="125"/>
      <c r="S20" s="125"/>
      <c r="T20" s="125"/>
      <c r="U20" s="125"/>
      <c r="V20" s="125"/>
      <c r="W20" s="125"/>
      <c r="X20" s="125"/>
    </row>
    <row r="21" spans="1:24" x14ac:dyDescent="0.45">
      <c r="A21" s="125"/>
      <c r="B21" s="53" t="s">
        <v>44</v>
      </c>
      <c r="C21" s="59">
        <v>525.0821806772974</v>
      </c>
      <c r="D21" s="125"/>
      <c r="E21" s="125" t="s">
        <v>1</v>
      </c>
      <c r="F21" s="125"/>
      <c r="G21" s="125"/>
      <c r="H21" s="125"/>
      <c r="I21" s="125"/>
      <c r="J21" s="125"/>
      <c r="K21" s="125"/>
      <c r="L21" s="125"/>
      <c r="M21" s="125"/>
      <c r="N21" s="125"/>
      <c r="O21" s="125"/>
      <c r="P21" s="125"/>
      <c r="Q21" s="125"/>
      <c r="R21" s="125"/>
      <c r="S21" s="125"/>
      <c r="T21" s="125"/>
      <c r="U21" s="125"/>
      <c r="V21" s="125"/>
      <c r="W21" s="125"/>
      <c r="X21" s="125"/>
    </row>
    <row r="22" spans="1:24" x14ac:dyDescent="0.45">
      <c r="A22" s="125"/>
      <c r="B22" s="54" t="s">
        <v>124</v>
      </c>
      <c r="C22" s="60">
        <v>483.98091304177268</v>
      </c>
      <c r="D22" s="125"/>
      <c r="E22" s="125"/>
      <c r="F22" s="125"/>
      <c r="G22" s="125"/>
      <c r="H22" s="125"/>
      <c r="I22" s="125"/>
      <c r="J22" s="125"/>
      <c r="K22" s="125"/>
      <c r="L22" s="125"/>
      <c r="M22" s="125"/>
      <c r="N22" s="125"/>
      <c r="O22" s="125"/>
      <c r="P22" s="125"/>
      <c r="Q22" s="125"/>
      <c r="R22" s="125"/>
      <c r="S22" s="125"/>
      <c r="T22" s="125"/>
      <c r="U22" s="125"/>
      <c r="V22" s="125"/>
      <c r="W22" s="125"/>
      <c r="X22" s="125"/>
    </row>
    <row r="23" spans="1:24" x14ac:dyDescent="0.45">
      <c r="A23" s="125"/>
      <c r="B23" s="55" t="s">
        <v>38</v>
      </c>
      <c r="C23" s="69">
        <v>278.63581645736326</v>
      </c>
      <c r="D23" s="125"/>
      <c r="E23" s="125"/>
      <c r="F23" s="125"/>
      <c r="G23" s="125"/>
      <c r="H23" s="125"/>
      <c r="I23" s="125"/>
      <c r="J23" s="125"/>
      <c r="K23" s="125"/>
      <c r="L23" s="125"/>
      <c r="M23" s="125"/>
      <c r="N23" s="125"/>
      <c r="O23" s="125"/>
      <c r="P23" s="125"/>
      <c r="Q23" s="125"/>
      <c r="R23" s="125"/>
      <c r="S23" s="125"/>
      <c r="T23" s="125"/>
      <c r="U23" s="125"/>
      <c r="V23" s="125"/>
      <c r="W23" s="125"/>
      <c r="X23" s="125"/>
    </row>
    <row r="24" spans="1:24" x14ac:dyDescent="0.45">
      <c r="A24" s="125"/>
      <c r="B24" s="55" t="s">
        <v>125</v>
      </c>
      <c r="C24" s="69">
        <v>0</v>
      </c>
      <c r="D24" s="125"/>
      <c r="E24" s="125"/>
      <c r="F24" s="125"/>
      <c r="G24" s="125"/>
      <c r="H24" s="125"/>
      <c r="I24" s="125"/>
      <c r="J24" s="125"/>
      <c r="K24" s="125"/>
      <c r="L24" s="125"/>
      <c r="M24" s="125"/>
      <c r="N24" s="125"/>
      <c r="O24" s="125"/>
      <c r="P24" s="125"/>
      <c r="Q24" s="125"/>
      <c r="R24" s="125"/>
      <c r="S24" s="125"/>
      <c r="T24" s="125"/>
      <c r="U24" s="125"/>
      <c r="V24" s="125"/>
      <c r="W24" s="125"/>
      <c r="X24" s="125"/>
    </row>
    <row r="25" spans="1:24" x14ac:dyDescent="0.45">
      <c r="A25" s="125"/>
      <c r="B25" s="55" t="s">
        <v>126</v>
      </c>
      <c r="C25" s="69">
        <v>793.15978997128775</v>
      </c>
      <c r="D25" s="125"/>
      <c r="E25" s="125"/>
      <c r="F25" s="125"/>
      <c r="G25" s="125"/>
      <c r="H25" s="125"/>
      <c r="I25" s="125"/>
      <c r="J25" s="125"/>
      <c r="K25" s="125"/>
      <c r="L25" s="125"/>
      <c r="M25" s="125"/>
      <c r="N25" s="125"/>
      <c r="O25" s="125"/>
      <c r="P25" s="125"/>
      <c r="Q25" s="125"/>
      <c r="R25" s="125"/>
      <c r="S25" s="125"/>
      <c r="T25" s="125"/>
      <c r="U25" s="125"/>
      <c r="V25" s="125"/>
      <c r="W25" s="125"/>
      <c r="X25" s="125"/>
    </row>
    <row r="26" spans="1:24" x14ac:dyDescent="0.45">
      <c r="A26" s="125"/>
      <c r="B26" s="55" t="s">
        <v>127</v>
      </c>
      <c r="C26" s="69">
        <v>672.93902306571442</v>
      </c>
      <c r="D26" s="125"/>
      <c r="E26" s="125"/>
      <c r="F26" s="125"/>
      <c r="G26" s="125" t="s">
        <v>1</v>
      </c>
      <c r="H26" s="125"/>
      <c r="I26" s="125"/>
      <c r="J26" s="125"/>
      <c r="K26" s="125"/>
      <c r="L26" s="125"/>
      <c r="M26" s="125"/>
      <c r="N26" s="125"/>
      <c r="O26" s="125"/>
      <c r="P26" s="125"/>
      <c r="Q26" s="125"/>
      <c r="R26" s="125"/>
      <c r="S26" s="125"/>
      <c r="T26" s="125"/>
      <c r="U26" s="125"/>
      <c r="V26" s="125"/>
      <c r="W26" s="125"/>
      <c r="X26" s="125"/>
    </row>
    <row r="27" spans="1:24" x14ac:dyDescent="0.45">
      <c r="A27" s="125"/>
      <c r="B27" s="55" t="s">
        <v>128</v>
      </c>
      <c r="C27" s="69">
        <v>663.52312347366603</v>
      </c>
      <c r="D27" s="125"/>
      <c r="E27" s="125"/>
      <c r="F27" s="125"/>
      <c r="G27" s="125"/>
      <c r="H27" s="125"/>
      <c r="I27" s="125"/>
      <c r="J27" s="125"/>
      <c r="K27" s="125"/>
      <c r="L27" s="125"/>
      <c r="M27" s="125"/>
      <c r="N27" s="125"/>
      <c r="O27" s="125"/>
      <c r="P27" s="125"/>
      <c r="Q27" s="125"/>
      <c r="R27" s="125"/>
      <c r="S27" s="125"/>
      <c r="T27" s="125"/>
      <c r="U27" s="125"/>
      <c r="V27" s="125"/>
      <c r="W27" s="125"/>
      <c r="X27" s="125"/>
    </row>
    <row r="28" spans="1:24" x14ac:dyDescent="0.45">
      <c r="A28" s="125"/>
      <c r="B28" s="55" t="s">
        <v>129</v>
      </c>
      <c r="C28" s="69">
        <v>405.69103382246146</v>
      </c>
      <c r="D28" s="125"/>
      <c r="E28" s="125"/>
      <c r="F28" s="125"/>
      <c r="G28" s="125"/>
      <c r="H28" s="125"/>
      <c r="I28" s="125"/>
      <c r="J28" s="125"/>
      <c r="K28" s="125"/>
      <c r="L28" s="125"/>
      <c r="M28" s="125"/>
      <c r="N28" s="125"/>
      <c r="O28" s="125"/>
      <c r="P28" s="125"/>
      <c r="Q28" s="125"/>
      <c r="R28" s="125"/>
      <c r="S28" s="125"/>
      <c r="T28" s="125"/>
      <c r="U28" s="125"/>
      <c r="V28" s="125"/>
      <c r="W28" s="125"/>
      <c r="X28" s="125"/>
    </row>
    <row r="29" spans="1:24" x14ac:dyDescent="0.45">
      <c r="A29" s="125"/>
      <c r="B29" s="55" t="s">
        <v>130</v>
      </c>
      <c r="C29" s="69">
        <v>184.31497701963616</v>
      </c>
      <c r="D29" s="125"/>
      <c r="E29" s="125"/>
      <c r="F29" s="125"/>
      <c r="G29" s="125"/>
      <c r="H29" s="125"/>
      <c r="I29" s="125"/>
      <c r="J29" s="125"/>
      <c r="K29" s="125"/>
      <c r="L29" s="125"/>
      <c r="M29" s="125"/>
      <c r="N29" s="125"/>
      <c r="O29" s="125"/>
      <c r="P29" s="125"/>
      <c r="Q29" s="125"/>
      <c r="R29" s="125"/>
      <c r="S29" s="125"/>
      <c r="T29" s="125"/>
      <c r="U29" s="125"/>
      <c r="V29" s="125"/>
      <c r="W29" s="125"/>
      <c r="X29" s="125"/>
    </row>
    <row r="30" spans="1:24" x14ac:dyDescent="0.45">
      <c r="A30" s="125"/>
      <c r="B30" s="55" t="s">
        <v>131</v>
      </c>
      <c r="C30" s="69">
        <v>1116.0554137456575</v>
      </c>
      <c r="D30" s="125"/>
      <c r="E30" s="125"/>
      <c r="F30" s="125"/>
      <c r="G30" s="125"/>
      <c r="H30" s="125"/>
      <c r="I30" s="125"/>
      <c r="J30" s="125"/>
      <c r="K30" s="125"/>
      <c r="L30" s="125"/>
      <c r="M30" s="125"/>
      <c r="N30" s="125"/>
      <c r="O30" s="125"/>
      <c r="P30" s="125"/>
      <c r="Q30" s="125"/>
      <c r="R30" s="125"/>
      <c r="S30" s="125"/>
      <c r="T30" s="125"/>
      <c r="U30" s="125"/>
      <c r="V30" s="125"/>
      <c r="W30" s="125"/>
      <c r="X30" s="125"/>
    </row>
    <row r="31" spans="1:24" x14ac:dyDescent="0.45">
      <c r="A31" s="125"/>
      <c r="B31" s="55" t="s">
        <v>132</v>
      </c>
      <c r="C31" s="69">
        <v>266.02291628884916</v>
      </c>
      <c r="D31" s="125"/>
      <c r="E31" s="125"/>
      <c r="F31" s="125"/>
      <c r="G31" s="125" t="s">
        <v>1</v>
      </c>
      <c r="H31" s="125"/>
      <c r="I31" s="125"/>
      <c r="J31" s="125"/>
      <c r="K31" s="125"/>
      <c r="L31" s="125"/>
      <c r="M31" s="125"/>
      <c r="N31" s="125"/>
      <c r="O31" s="125"/>
      <c r="P31" s="125"/>
      <c r="Q31" s="125"/>
      <c r="R31" s="125"/>
      <c r="S31" s="125"/>
      <c r="T31" s="125"/>
      <c r="U31" s="125"/>
      <c r="V31" s="125"/>
      <c r="W31" s="125"/>
      <c r="X31" s="125"/>
    </row>
    <row r="32" spans="1:24" x14ac:dyDescent="0.45">
      <c r="A32" s="125"/>
      <c r="B32" s="55" t="s">
        <v>133</v>
      </c>
      <c r="C32" s="69">
        <v>530.1199471832939</v>
      </c>
      <c r="D32" s="125"/>
      <c r="E32" s="125"/>
      <c r="F32" s="125"/>
      <c r="G32" s="125"/>
      <c r="H32" s="125"/>
      <c r="I32" s="125"/>
      <c r="J32" s="125"/>
      <c r="K32" s="125"/>
      <c r="L32" s="125"/>
      <c r="M32" s="125"/>
      <c r="N32" s="125"/>
      <c r="O32" s="125"/>
      <c r="P32" s="125"/>
      <c r="Q32" s="125"/>
      <c r="R32" s="125"/>
      <c r="S32" s="125"/>
      <c r="T32" s="125"/>
      <c r="U32" s="125"/>
      <c r="V32" s="125"/>
      <c r="W32" s="125"/>
      <c r="X32" s="125"/>
    </row>
    <row r="33" spans="1:24" x14ac:dyDescent="0.45">
      <c r="A33" s="125"/>
      <c r="B33" s="55" t="s">
        <v>134</v>
      </c>
      <c r="C33" s="69">
        <v>451.59535356197159</v>
      </c>
      <c r="D33" s="125"/>
      <c r="E33" s="125"/>
      <c r="F33" s="125"/>
      <c r="G33" s="125"/>
      <c r="H33" s="125"/>
      <c r="I33" s="125"/>
      <c r="J33" s="125"/>
      <c r="K33" s="125"/>
      <c r="L33" s="125"/>
      <c r="M33" s="125"/>
      <c r="N33" s="125"/>
      <c r="O33" s="125"/>
      <c r="P33" s="125"/>
      <c r="Q33" s="125"/>
      <c r="R33" s="125"/>
      <c r="S33" s="125"/>
      <c r="T33" s="125"/>
      <c r="U33" s="125"/>
      <c r="V33" s="125"/>
      <c r="W33" s="125"/>
      <c r="X33" s="125"/>
    </row>
    <row r="34" spans="1:24" x14ac:dyDescent="0.45">
      <c r="A34" s="125"/>
      <c r="B34" s="55" t="s">
        <v>135</v>
      </c>
      <c r="C34" s="69">
        <v>877.89859658722025</v>
      </c>
      <c r="D34" s="125"/>
      <c r="E34" s="125"/>
      <c r="F34" s="125"/>
      <c r="G34" s="125"/>
      <c r="H34" s="125"/>
      <c r="I34" s="125"/>
      <c r="J34" s="125"/>
      <c r="K34" s="125"/>
      <c r="L34" s="125"/>
      <c r="M34" s="125"/>
      <c r="N34" s="125"/>
      <c r="O34" s="125"/>
      <c r="P34" s="125"/>
      <c r="Q34" s="125"/>
      <c r="R34" s="125"/>
      <c r="S34" s="125"/>
      <c r="T34" s="125"/>
      <c r="U34" s="125"/>
      <c r="V34" s="125"/>
      <c r="W34" s="125"/>
      <c r="X34" s="125"/>
    </row>
    <row r="35" spans="1:24" x14ac:dyDescent="0.45">
      <c r="A35" s="125"/>
      <c r="B35" s="55" t="s">
        <v>136</v>
      </c>
      <c r="C35" s="69">
        <v>458.24448808254914</v>
      </c>
      <c r="D35" s="125"/>
      <c r="E35" s="125"/>
      <c r="F35" s="125"/>
      <c r="G35" s="125"/>
      <c r="H35" s="125"/>
      <c r="I35" s="125"/>
      <c r="J35" s="125"/>
      <c r="K35" s="125"/>
      <c r="L35" s="125"/>
      <c r="M35" s="125"/>
      <c r="N35" s="125"/>
      <c r="O35" s="125"/>
      <c r="P35" s="125"/>
      <c r="Q35" s="125"/>
      <c r="R35" s="125"/>
      <c r="S35" s="125"/>
      <c r="T35" s="125"/>
      <c r="U35" s="125"/>
      <c r="V35" s="125"/>
      <c r="W35" s="125"/>
      <c r="X35" s="125"/>
    </row>
    <row r="36" spans="1:24" x14ac:dyDescent="0.45">
      <c r="A36" s="125"/>
      <c r="B36" s="55" t="s">
        <v>137</v>
      </c>
      <c r="C36" s="69">
        <v>464.47706712786504</v>
      </c>
      <c r="D36" s="125"/>
      <c r="E36" s="125"/>
      <c r="F36" s="125"/>
      <c r="G36" s="125"/>
      <c r="H36" s="125"/>
      <c r="I36" s="125"/>
      <c r="J36" s="125"/>
      <c r="K36" s="125"/>
      <c r="L36" s="125"/>
      <c r="M36" s="125"/>
      <c r="N36" s="125"/>
      <c r="O36" s="125"/>
      <c r="P36" s="125"/>
      <c r="Q36" s="125"/>
      <c r="R36" s="125"/>
      <c r="S36" s="125"/>
      <c r="T36" s="125"/>
      <c r="U36" s="125"/>
      <c r="V36" s="125"/>
      <c r="W36" s="125"/>
      <c r="X36" s="125"/>
    </row>
    <row r="37" spans="1:24" x14ac:dyDescent="0.45">
      <c r="A37" s="125"/>
      <c r="B37" s="55" t="s">
        <v>138</v>
      </c>
      <c r="C37" s="69">
        <v>679.39388721685907</v>
      </c>
      <c r="D37" s="125"/>
      <c r="E37" s="125"/>
      <c r="F37" s="125"/>
      <c r="G37" s="125"/>
      <c r="H37" s="125"/>
      <c r="I37" s="125"/>
      <c r="J37" s="125"/>
      <c r="K37" s="125"/>
      <c r="L37" s="125"/>
      <c r="M37" s="125"/>
      <c r="N37" s="125"/>
      <c r="O37" s="125"/>
      <c r="P37" s="125"/>
      <c r="Q37" s="125"/>
      <c r="R37" s="125"/>
      <c r="S37" s="125"/>
      <c r="T37" s="125"/>
      <c r="U37" s="125"/>
      <c r="V37" s="125"/>
      <c r="W37" s="125"/>
      <c r="X37" s="125"/>
    </row>
    <row r="38" spans="1:24" x14ac:dyDescent="0.45">
      <c r="A38" s="125"/>
      <c r="B38" s="55" t="s">
        <v>139</v>
      </c>
      <c r="C38" s="69">
        <v>512.55058686921313</v>
      </c>
      <c r="D38" s="125"/>
      <c r="E38" s="125"/>
      <c r="F38" s="125"/>
      <c r="G38" s="125"/>
      <c r="H38" s="125"/>
      <c r="I38" s="125"/>
      <c r="J38" s="125"/>
      <c r="K38" s="125"/>
      <c r="L38" s="125"/>
      <c r="M38" s="125"/>
      <c r="N38" s="125"/>
      <c r="O38" s="125"/>
      <c r="P38" s="125"/>
      <c r="Q38" s="125"/>
      <c r="R38" s="125"/>
      <c r="S38" s="125"/>
      <c r="T38" s="125"/>
      <c r="U38" s="125"/>
      <c r="V38" s="125"/>
      <c r="W38" s="125"/>
      <c r="X38" s="125"/>
    </row>
    <row r="39" spans="1:24" x14ac:dyDescent="0.45">
      <c r="A39" s="125"/>
      <c r="B39" s="55" t="s">
        <v>140</v>
      </c>
      <c r="C39" s="69">
        <v>610.40724224715723</v>
      </c>
      <c r="D39" s="125"/>
      <c r="E39" s="125"/>
      <c r="F39" s="125"/>
      <c r="G39" s="125"/>
      <c r="H39" s="125"/>
      <c r="I39" s="125"/>
      <c r="J39" s="125"/>
      <c r="K39" s="125"/>
      <c r="L39" s="125"/>
      <c r="M39" s="125"/>
      <c r="N39" s="125"/>
      <c r="O39" s="125"/>
      <c r="P39" s="125"/>
      <c r="Q39" s="125"/>
      <c r="R39" s="125"/>
      <c r="S39" s="125"/>
      <c r="T39" s="125"/>
      <c r="U39" s="125"/>
      <c r="V39" s="125"/>
      <c r="W39" s="125"/>
      <c r="X39" s="125"/>
    </row>
    <row r="40" spans="1:24" x14ac:dyDescent="0.45">
      <c r="A40" s="125"/>
      <c r="B40" s="55" t="s">
        <v>141</v>
      </c>
      <c r="C40" s="69">
        <v>769.53107404015077</v>
      </c>
      <c r="D40" s="125"/>
      <c r="E40" s="125"/>
      <c r="F40" s="125"/>
      <c r="G40" s="125"/>
      <c r="H40" s="125"/>
      <c r="I40" s="125"/>
      <c r="J40" s="125"/>
      <c r="K40" s="125"/>
      <c r="L40" s="125"/>
      <c r="M40" s="125"/>
      <c r="N40" s="125"/>
      <c r="O40" s="125"/>
      <c r="P40" s="125"/>
      <c r="Q40" s="125"/>
      <c r="R40" s="125"/>
      <c r="S40" s="125"/>
      <c r="T40" s="125"/>
      <c r="U40" s="125"/>
      <c r="V40" s="125"/>
      <c r="W40" s="125"/>
      <c r="X40" s="125"/>
    </row>
    <row r="41" spans="1:24" x14ac:dyDescent="0.45">
      <c r="A41" s="125"/>
      <c r="B41" s="55" t="s">
        <v>142</v>
      </c>
      <c r="C41" s="69">
        <v>636.74872492640679</v>
      </c>
      <c r="D41" s="125"/>
      <c r="E41" s="125"/>
      <c r="F41" s="125"/>
      <c r="G41" s="125"/>
      <c r="H41" s="125"/>
      <c r="I41" s="125"/>
      <c r="J41" s="125"/>
      <c r="K41" s="125"/>
      <c r="L41" s="125"/>
      <c r="M41" s="125"/>
      <c r="N41" s="125"/>
      <c r="O41" s="125"/>
      <c r="P41" s="125"/>
      <c r="Q41" s="125"/>
      <c r="R41" s="125"/>
      <c r="S41" s="125"/>
      <c r="T41" s="125"/>
      <c r="U41" s="125"/>
      <c r="V41" s="125"/>
      <c r="W41" s="125"/>
      <c r="X41" s="125"/>
    </row>
    <row r="42" spans="1:24" x14ac:dyDescent="0.45">
      <c r="A42" s="125"/>
      <c r="B42" s="55" t="s">
        <v>143</v>
      </c>
      <c r="C42" s="69">
        <v>544.03017554040332</v>
      </c>
      <c r="D42" s="125"/>
      <c r="E42" s="125"/>
      <c r="F42" s="125"/>
      <c r="G42" s="125"/>
      <c r="H42" s="125"/>
      <c r="I42" s="125"/>
      <c r="J42" s="125"/>
      <c r="K42" s="125"/>
      <c r="L42" s="125"/>
      <c r="M42" s="125"/>
      <c r="N42" s="125"/>
      <c r="O42" s="125"/>
      <c r="P42" s="125"/>
      <c r="Q42" s="125"/>
      <c r="R42" s="125"/>
      <c r="S42" s="125"/>
      <c r="T42" s="125"/>
      <c r="U42" s="125"/>
      <c r="V42" s="125"/>
      <c r="W42" s="125"/>
      <c r="X42" s="125"/>
    </row>
    <row r="43" spans="1:24" x14ac:dyDescent="0.45">
      <c r="A43" s="125"/>
      <c r="B43" s="55" t="s">
        <v>144</v>
      </c>
      <c r="C43" s="69">
        <v>147.7953854996305</v>
      </c>
      <c r="D43" s="125"/>
      <c r="E43" s="125"/>
      <c r="F43" s="125"/>
      <c r="G43" s="125"/>
      <c r="H43" s="125"/>
      <c r="I43" s="125"/>
      <c r="J43" s="125"/>
      <c r="K43" s="125"/>
      <c r="L43" s="125"/>
      <c r="M43" s="125"/>
      <c r="N43" s="125"/>
      <c r="O43" s="125"/>
      <c r="P43" s="125"/>
      <c r="Q43" s="125"/>
      <c r="R43" s="125"/>
      <c r="S43" s="125"/>
      <c r="T43" s="125"/>
      <c r="U43" s="125"/>
      <c r="V43" s="125"/>
      <c r="W43" s="125"/>
      <c r="X43" s="125"/>
    </row>
    <row r="44" spans="1:24" x14ac:dyDescent="0.45">
      <c r="A44" s="125"/>
      <c r="B44" s="55" t="s">
        <v>145</v>
      </c>
      <c r="C44" s="69">
        <v>917.55385385726527</v>
      </c>
      <c r="D44" s="125"/>
      <c r="E44" s="125"/>
      <c r="F44" s="125"/>
      <c r="G44" s="125"/>
      <c r="H44" s="125"/>
      <c r="I44" s="125"/>
      <c r="J44" s="125"/>
      <c r="K44" s="125"/>
      <c r="L44" s="125"/>
      <c r="M44" s="125"/>
      <c r="N44" s="125"/>
      <c r="O44" s="125"/>
      <c r="P44" s="125"/>
      <c r="Q44" s="125"/>
      <c r="R44" s="125"/>
      <c r="S44" s="125"/>
      <c r="T44" s="125"/>
      <c r="U44" s="125"/>
      <c r="V44" s="125"/>
      <c r="W44" s="125"/>
      <c r="X44" s="125"/>
    </row>
    <row r="45" spans="1:24" x14ac:dyDescent="0.45">
      <c r="A45" s="125"/>
      <c r="B45" s="55" t="s">
        <v>146</v>
      </c>
      <c r="C45" s="69">
        <v>943.47760453731871</v>
      </c>
      <c r="D45" s="125"/>
      <c r="E45" s="125"/>
      <c r="F45" s="125"/>
      <c r="G45" s="125"/>
      <c r="H45" s="125"/>
      <c r="I45" s="125"/>
      <c r="J45" s="125"/>
      <c r="K45" s="125"/>
      <c r="L45" s="125"/>
      <c r="M45" s="125"/>
      <c r="N45" s="125"/>
      <c r="O45" s="125"/>
      <c r="P45" s="125"/>
      <c r="Q45" s="125"/>
      <c r="R45" s="125"/>
      <c r="S45" s="125"/>
      <c r="T45" s="125"/>
      <c r="U45" s="125"/>
      <c r="V45" s="125"/>
      <c r="W45" s="125"/>
      <c r="X45" s="125"/>
    </row>
    <row r="46" spans="1:24" x14ac:dyDescent="0.45">
      <c r="A46" s="125"/>
      <c r="B46" s="55" t="s">
        <v>147</v>
      </c>
      <c r="C46" s="69">
        <v>613.40364560617434</v>
      </c>
      <c r="D46" s="125"/>
      <c r="E46" s="125"/>
      <c r="F46" s="125"/>
      <c r="G46" s="125"/>
      <c r="H46" s="125"/>
      <c r="I46" s="125"/>
      <c r="J46" s="125"/>
      <c r="K46" s="125"/>
      <c r="L46" s="125"/>
      <c r="M46" s="125"/>
      <c r="N46" s="125"/>
      <c r="O46" s="125"/>
      <c r="P46" s="125"/>
      <c r="Q46" s="125"/>
      <c r="R46" s="125"/>
      <c r="S46" s="125"/>
      <c r="T46" s="125"/>
      <c r="U46" s="125"/>
      <c r="V46" s="125"/>
      <c r="W46" s="125"/>
      <c r="X46" s="125"/>
    </row>
    <row r="47" spans="1:24" x14ac:dyDescent="0.45">
      <c r="A47" s="125"/>
      <c r="B47" s="55" t="s">
        <v>148</v>
      </c>
      <c r="C47" s="69">
        <v>1879.3365691332751</v>
      </c>
      <c r="D47" s="125"/>
      <c r="E47" s="125"/>
      <c r="F47" s="125"/>
      <c r="G47" s="125"/>
      <c r="H47" s="125"/>
      <c r="I47" s="125"/>
      <c r="J47" s="125"/>
      <c r="K47" s="125"/>
      <c r="L47" s="125"/>
      <c r="M47" s="125"/>
      <c r="N47" s="125"/>
      <c r="O47" s="125"/>
      <c r="P47" s="125"/>
      <c r="Q47" s="125"/>
      <c r="R47" s="125"/>
      <c r="S47" s="125"/>
      <c r="T47" s="125"/>
      <c r="U47" s="125"/>
      <c r="V47" s="125"/>
      <c r="W47" s="125"/>
      <c r="X47" s="125"/>
    </row>
    <row r="48" spans="1:24" x14ac:dyDescent="0.45">
      <c r="A48" s="125"/>
      <c r="B48" s="55" t="s">
        <v>149</v>
      </c>
      <c r="C48" s="69" t="s">
        <v>87</v>
      </c>
      <c r="D48" s="125"/>
      <c r="E48" s="125"/>
      <c r="F48" s="125"/>
      <c r="G48" s="125"/>
      <c r="H48" s="125"/>
      <c r="I48" s="125"/>
      <c r="J48" s="125"/>
      <c r="K48" s="125"/>
      <c r="L48" s="125"/>
      <c r="M48" s="125"/>
      <c r="N48" s="125"/>
      <c r="O48" s="125"/>
      <c r="P48" s="125"/>
      <c r="Q48" s="125"/>
      <c r="R48" s="125"/>
      <c r="S48" s="125"/>
      <c r="T48" s="125"/>
      <c r="U48" s="125"/>
      <c r="V48" s="125"/>
      <c r="W48" s="125"/>
      <c r="X48" s="125"/>
    </row>
    <row r="49" spans="1:24" x14ac:dyDescent="0.45">
      <c r="A49" s="125"/>
      <c r="B49" s="55" t="s">
        <v>150</v>
      </c>
      <c r="C49" s="69">
        <v>149.22152434191847</v>
      </c>
      <c r="D49" s="125"/>
      <c r="E49" s="125"/>
      <c r="F49" s="125"/>
      <c r="G49" s="125"/>
      <c r="H49" s="125"/>
      <c r="I49" s="125"/>
      <c r="J49" s="125"/>
      <c r="K49" s="125"/>
      <c r="L49" s="125"/>
      <c r="M49" s="125"/>
      <c r="N49" s="125"/>
      <c r="O49" s="125"/>
      <c r="P49" s="125"/>
      <c r="Q49" s="125"/>
      <c r="R49" s="125"/>
      <c r="S49" s="125"/>
      <c r="T49" s="125"/>
      <c r="U49" s="125"/>
      <c r="V49" s="125"/>
      <c r="W49" s="125"/>
      <c r="X49" s="125"/>
    </row>
    <row r="50" spans="1:24" x14ac:dyDescent="0.45">
      <c r="A50" s="125"/>
      <c r="B50" s="55" t="s">
        <v>151</v>
      </c>
      <c r="C50" s="69">
        <v>240.62302903605982</v>
      </c>
      <c r="D50" s="125"/>
      <c r="E50" s="125"/>
      <c r="F50" s="125"/>
      <c r="G50" s="125"/>
      <c r="H50" s="125"/>
      <c r="I50" s="125"/>
      <c r="J50" s="125"/>
      <c r="K50" s="125"/>
      <c r="L50" s="125"/>
      <c r="M50" s="125"/>
      <c r="N50" s="125"/>
      <c r="O50" s="125"/>
      <c r="P50" s="125"/>
      <c r="Q50" s="125"/>
      <c r="R50" s="125"/>
      <c r="S50" s="125"/>
      <c r="T50" s="125"/>
      <c r="U50" s="125"/>
      <c r="V50" s="125"/>
      <c r="W50" s="125"/>
      <c r="X50" s="125"/>
    </row>
    <row r="51" spans="1:24" x14ac:dyDescent="0.45">
      <c r="A51" s="125"/>
      <c r="B51" s="55" t="s">
        <v>152</v>
      </c>
      <c r="C51" s="69">
        <v>174.73597394337153</v>
      </c>
      <c r="D51" s="125"/>
      <c r="E51" s="125"/>
      <c r="F51" s="125"/>
      <c r="G51" s="125"/>
      <c r="H51" s="125"/>
      <c r="I51" s="125"/>
      <c r="J51" s="125"/>
      <c r="K51" s="125"/>
      <c r="L51" s="125"/>
      <c r="M51" s="125"/>
      <c r="N51" s="125"/>
      <c r="O51" s="125"/>
      <c r="P51" s="125"/>
      <c r="Q51" s="125"/>
      <c r="R51" s="125"/>
      <c r="S51" s="125"/>
      <c r="T51" s="125"/>
      <c r="U51" s="125"/>
      <c r="V51" s="125"/>
      <c r="W51" s="125"/>
      <c r="X51" s="125"/>
    </row>
    <row r="52" spans="1:24" x14ac:dyDescent="0.45">
      <c r="A52" s="125"/>
      <c r="B52" s="55" t="s">
        <v>153</v>
      </c>
      <c r="C52" s="69">
        <v>324.75406386992228</v>
      </c>
      <c r="D52" s="125"/>
      <c r="E52" s="125"/>
      <c r="F52" s="125"/>
      <c r="G52" s="125"/>
      <c r="H52" s="125"/>
      <c r="I52" s="125"/>
      <c r="J52" s="125"/>
      <c r="K52" s="125"/>
      <c r="L52" s="125"/>
      <c r="M52" s="125"/>
      <c r="N52" s="125"/>
      <c r="O52" s="125"/>
      <c r="P52" s="125"/>
      <c r="Q52" s="125"/>
      <c r="R52" s="125"/>
      <c r="S52" s="125"/>
      <c r="T52" s="125"/>
      <c r="U52" s="125"/>
      <c r="V52" s="125"/>
      <c r="W52" s="125"/>
      <c r="X52" s="125"/>
    </row>
    <row r="53" spans="1:24" x14ac:dyDescent="0.45">
      <c r="A53" s="125"/>
      <c r="B53" s="55" t="s">
        <v>154</v>
      </c>
      <c r="C53" s="69">
        <v>189.76811087346616</v>
      </c>
      <c r="D53" s="125"/>
      <c r="E53" s="125"/>
      <c r="F53" s="125"/>
      <c r="G53" s="125"/>
      <c r="H53" s="125"/>
      <c r="I53" s="125"/>
      <c r="J53" s="125"/>
      <c r="K53" s="125"/>
      <c r="L53" s="125"/>
      <c r="M53" s="125"/>
      <c r="N53" s="125"/>
      <c r="O53" s="125"/>
      <c r="P53" s="125"/>
      <c r="Q53" s="125"/>
      <c r="R53" s="125"/>
      <c r="S53" s="125"/>
      <c r="T53" s="125"/>
      <c r="U53" s="125"/>
      <c r="V53" s="125"/>
      <c r="W53" s="125"/>
      <c r="X53" s="125"/>
    </row>
    <row r="54" spans="1:24" x14ac:dyDescent="0.45">
      <c r="A54" s="125"/>
      <c r="B54" s="55" t="s">
        <v>155</v>
      </c>
      <c r="C54" s="69">
        <v>1193.8625411804032</v>
      </c>
      <c r="D54" s="125"/>
      <c r="E54" s="125"/>
      <c r="F54" s="125"/>
      <c r="G54" s="125"/>
      <c r="H54" s="125"/>
      <c r="I54" s="125"/>
      <c r="J54" s="125"/>
      <c r="K54" s="125"/>
      <c r="L54" s="125"/>
      <c r="M54" s="125"/>
      <c r="N54" s="125"/>
      <c r="O54" s="125"/>
      <c r="P54" s="125"/>
      <c r="Q54" s="125"/>
      <c r="R54" s="125"/>
      <c r="S54" s="125"/>
      <c r="T54" s="125"/>
      <c r="U54" s="125"/>
      <c r="V54" s="125"/>
      <c r="W54" s="125"/>
      <c r="X54" s="125"/>
    </row>
    <row r="55" spans="1:24" x14ac:dyDescent="0.45">
      <c r="A55" s="125"/>
      <c r="B55" s="55" t="s">
        <v>156</v>
      </c>
      <c r="C55" s="69">
        <v>528.62860715409977</v>
      </c>
      <c r="D55" s="125"/>
      <c r="E55" s="125"/>
      <c r="F55" s="125"/>
      <c r="G55" s="125"/>
      <c r="H55" s="125"/>
      <c r="I55" s="125"/>
      <c r="J55" s="125"/>
      <c r="K55" s="125"/>
      <c r="L55" s="125"/>
      <c r="M55" s="125"/>
      <c r="N55" s="125"/>
      <c r="O55" s="125"/>
      <c r="P55" s="125"/>
      <c r="Q55" s="125"/>
      <c r="R55" s="125"/>
      <c r="S55" s="125"/>
      <c r="T55" s="125"/>
      <c r="U55" s="125"/>
      <c r="V55" s="125"/>
      <c r="W55" s="125"/>
      <c r="X55" s="125"/>
    </row>
    <row r="56" spans="1:24" x14ac:dyDescent="0.45">
      <c r="A56" s="125"/>
      <c r="B56" s="55" t="s">
        <v>157</v>
      </c>
      <c r="C56" s="69">
        <v>307.5755253212842</v>
      </c>
      <c r="D56" s="125"/>
      <c r="E56" s="125"/>
      <c r="F56" s="125"/>
      <c r="G56" s="125"/>
      <c r="H56" s="125"/>
      <c r="I56" s="125"/>
      <c r="J56" s="125"/>
      <c r="K56" s="125"/>
      <c r="L56" s="125"/>
      <c r="M56" s="125"/>
      <c r="N56" s="125"/>
      <c r="O56" s="125"/>
      <c r="P56" s="125"/>
      <c r="Q56" s="125"/>
      <c r="R56" s="125"/>
      <c r="S56" s="125"/>
      <c r="T56" s="125"/>
      <c r="U56" s="125"/>
      <c r="V56" s="125"/>
      <c r="W56" s="125"/>
      <c r="X56" s="125"/>
    </row>
    <row r="57" spans="1:24" x14ac:dyDescent="0.45">
      <c r="A57" s="125"/>
      <c r="B57" s="55" t="s">
        <v>158</v>
      </c>
      <c r="C57" s="69">
        <v>161.94566144681096</v>
      </c>
      <c r="D57" s="125"/>
      <c r="E57" s="125"/>
      <c r="F57" s="125"/>
      <c r="G57" s="125"/>
      <c r="H57" s="125"/>
      <c r="I57" s="125"/>
      <c r="J57" s="125"/>
      <c r="K57" s="125"/>
      <c r="L57" s="125"/>
      <c r="M57" s="125"/>
      <c r="N57" s="125"/>
      <c r="O57" s="125"/>
      <c r="P57" s="125"/>
      <c r="Q57" s="125"/>
      <c r="R57" s="125"/>
      <c r="S57" s="125"/>
      <c r="T57" s="125"/>
      <c r="U57" s="125"/>
      <c r="V57" s="125"/>
      <c r="W57" s="125"/>
      <c r="X57" s="125"/>
    </row>
    <row r="58" spans="1:24" x14ac:dyDescent="0.45">
      <c r="A58" s="125"/>
      <c r="B58" s="34" t="s">
        <v>159</v>
      </c>
      <c r="C58" s="69" t="s">
        <v>87</v>
      </c>
      <c r="D58" s="125"/>
      <c r="E58" s="125"/>
      <c r="F58" s="125"/>
      <c r="G58" s="125"/>
      <c r="H58" s="125"/>
      <c r="I58" s="125"/>
      <c r="J58" s="125"/>
      <c r="K58" s="125"/>
      <c r="L58" s="125"/>
      <c r="M58" s="125"/>
      <c r="N58" s="125"/>
      <c r="O58" s="125"/>
      <c r="P58" s="125"/>
      <c r="Q58" s="125"/>
      <c r="R58" s="125"/>
      <c r="S58" s="125"/>
      <c r="T58" s="125"/>
      <c r="U58" s="125"/>
      <c r="V58" s="125"/>
      <c r="W58" s="125"/>
      <c r="X58" s="125"/>
    </row>
    <row r="59" spans="1:24" x14ac:dyDescent="0.45">
      <c r="A59" s="125"/>
      <c r="B59" s="55" t="s">
        <v>160</v>
      </c>
      <c r="C59" s="69">
        <v>203.2219451729442</v>
      </c>
      <c r="D59" s="125"/>
      <c r="E59" s="125"/>
      <c r="F59" s="125"/>
      <c r="G59" s="125"/>
      <c r="H59" s="125"/>
      <c r="I59" s="125"/>
      <c r="J59" s="125"/>
      <c r="K59" s="125"/>
      <c r="L59" s="125"/>
      <c r="M59" s="125"/>
      <c r="N59" s="125"/>
      <c r="O59" s="125"/>
      <c r="P59" s="125"/>
      <c r="Q59" s="125"/>
      <c r="R59" s="125"/>
      <c r="S59" s="125"/>
      <c r="T59" s="125"/>
      <c r="U59" s="125"/>
      <c r="V59" s="125"/>
      <c r="W59" s="125"/>
      <c r="X59" s="125"/>
    </row>
    <row r="60" spans="1:24" x14ac:dyDescent="0.45">
      <c r="A60" s="125"/>
      <c r="B60" s="55" t="s">
        <v>161</v>
      </c>
      <c r="C60" s="69">
        <v>527.79575008199481</v>
      </c>
      <c r="D60" s="125"/>
      <c r="E60" s="125"/>
      <c r="F60" s="125"/>
      <c r="G60" s="125"/>
      <c r="H60" s="125"/>
      <c r="I60" s="125"/>
      <c r="J60" s="125"/>
      <c r="K60" s="125"/>
      <c r="L60" s="125"/>
      <c r="M60" s="125"/>
      <c r="N60" s="125"/>
      <c r="O60" s="125"/>
      <c r="P60" s="125"/>
      <c r="Q60" s="125"/>
      <c r="R60" s="125"/>
      <c r="S60" s="125"/>
      <c r="T60" s="125"/>
      <c r="U60" s="125"/>
      <c r="V60" s="125"/>
      <c r="W60" s="125"/>
      <c r="X60" s="125"/>
    </row>
    <row r="61" spans="1:24" x14ac:dyDescent="0.45">
      <c r="A61" s="125"/>
      <c r="B61" s="55" t="s">
        <v>162</v>
      </c>
      <c r="C61" s="69">
        <v>483.98091304177268</v>
      </c>
      <c r="D61" s="125"/>
      <c r="E61" s="125"/>
      <c r="F61" s="125"/>
      <c r="G61" s="125"/>
      <c r="H61" s="125"/>
      <c r="I61" s="125"/>
      <c r="J61" s="125"/>
      <c r="K61" s="125"/>
      <c r="L61" s="125"/>
      <c r="M61" s="125"/>
      <c r="N61" s="125"/>
      <c r="O61" s="125"/>
      <c r="P61" s="125"/>
      <c r="Q61" s="125"/>
      <c r="R61" s="125"/>
      <c r="S61" s="125"/>
      <c r="T61" s="125"/>
      <c r="U61" s="125"/>
      <c r="V61" s="125"/>
      <c r="W61" s="125"/>
      <c r="X61" s="125"/>
    </row>
    <row r="62" spans="1:24" x14ac:dyDescent="0.45">
      <c r="A62" s="125"/>
      <c r="B62" s="55" t="s">
        <v>163</v>
      </c>
      <c r="C62" s="69">
        <v>406.37831601611617</v>
      </c>
      <c r="D62" s="125"/>
      <c r="E62" s="125"/>
      <c r="F62" s="125"/>
      <c r="G62" s="125"/>
      <c r="H62" s="125"/>
      <c r="I62" s="125"/>
      <c r="J62" s="125"/>
      <c r="K62" s="125"/>
      <c r="L62" s="125"/>
      <c r="M62" s="125"/>
      <c r="N62" s="125"/>
      <c r="O62" s="125"/>
      <c r="P62" s="125"/>
      <c r="Q62" s="125"/>
      <c r="R62" s="125"/>
      <c r="S62" s="125"/>
      <c r="T62" s="125"/>
      <c r="U62" s="125"/>
      <c r="V62" s="125"/>
      <c r="W62" s="125"/>
      <c r="X62" s="125"/>
    </row>
    <row r="63" spans="1:24" x14ac:dyDescent="0.45">
      <c r="A63" s="125"/>
      <c r="B63" s="55" t="s">
        <v>164</v>
      </c>
      <c r="C63" s="69">
        <v>78.521850836302576</v>
      </c>
      <c r="D63" s="125"/>
      <c r="E63" s="125"/>
      <c r="F63" s="125"/>
      <c r="G63" s="125"/>
      <c r="H63" s="125"/>
      <c r="I63" s="125"/>
      <c r="J63" s="125"/>
      <c r="K63" s="125"/>
      <c r="L63" s="125"/>
      <c r="M63" s="125"/>
      <c r="N63" s="125"/>
      <c r="O63" s="125"/>
      <c r="P63" s="125"/>
      <c r="Q63" s="125"/>
      <c r="R63" s="125"/>
      <c r="S63" s="125"/>
      <c r="T63" s="125"/>
      <c r="U63" s="125"/>
      <c r="V63" s="125"/>
      <c r="W63" s="125"/>
      <c r="X63" s="125"/>
    </row>
    <row r="64" spans="1:24" x14ac:dyDescent="0.45">
      <c r="A64" s="125"/>
      <c r="B64" s="55" t="s">
        <v>165</v>
      </c>
      <c r="C64" s="69">
        <v>453.99730439100517</v>
      </c>
      <c r="D64" s="125"/>
      <c r="E64" s="125"/>
      <c r="F64" s="125"/>
      <c r="G64" s="125"/>
      <c r="H64" s="125"/>
      <c r="I64" s="125"/>
      <c r="J64" s="125"/>
      <c r="K64" s="125"/>
      <c r="L64" s="125"/>
      <c r="M64" s="125"/>
      <c r="N64" s="125"/>
      <c r="O64" s="125"/>
      <c r="P64" s="125"/>
      <c r="Q64" s="125"/>
      <c r="R64" s="125"/>
      <c r="S64" s="125"/>
      <c r="T64" s="125"/>
      <c r="U64" s="125"/>
      <c r="V64" s="125"/>
      <c r="W64" s="125"/>
      <c r="X64" s="125"/>
    </row>
    <row r="65" spans="1:24" x14ac:dyDescent="0.45">
      <c r="A65" s="125"/>
      <c r="B65" s="55" t="s">
        <v>166</v>
      </c>
      <c r="C65" s="69">
        <v>140.08500446765512</v>
      </c>
      <c r="D65" s="125"/>
      <c r="E65" s="125"/>
      <c r="F65" s="125"/>
      <c r="G65" s="125"/>
      <c r="H65" s="125"/>
      <c r="I65" s="125"/>
      <c r="J65" s="125"/>
      <c r="K65" s="125"/>
      <c r="L65" s="125"/>
      <c r="M65" s="125"/>
      <c r="N65" s="125"/>
      <c r="O65" s="125"/>
      <c r="P65" s="125"/>
      <c r="Q65" s="125"/>
      <c r="R65" s="125"/>
      <c r="S65" s="125"/>
      <c r="T65" s="125"/>
      <c r="U65" s="125"/>
      <c r="V65" s="125"/>
      <c r="W65" s="125"/>
      <c r="X65" s="125"/>
    </row>
    <row r="66" spans="1:24" x14ac:dyDescent="0.45">
      <c r="A66" s="125"/>
      <c r="B66" s="55" t="s">
        <v>167</v>
      </c>
      <c r="C66" s="69">
        <v>222.30182744805123</v>
      </c>
      <c r="D66" s="125"/>
      <c r="E66" s="125"/>
      <c r="F66" s="125"/>
      <c r="G66" s="125"/>
      <c r="H66" s="125"/>
      <c r="I66" s="125"/>
      <c r="J66" s="125"/>
      <c r="K66" s="125"/>
      <c r="L66" s="125"/>
      <c r="M66" s="125"/>
      <c r="N66" s="125"/>
      <c r="O66" s="125"/>
      <c r="P66" s="125"/>
      <c r="Q66" s="125"/>
      <c r="R66" s="125"/>
      <c r="S66" s="125"/>
      <c r="T66" s="125"/>
      <c r="U66" s="125"/>
      <c r="V66" s="125"/>
      <c r="W66" s="125"/>
      <c r="X66" s="125"/>
    </row>
    <row r="67" spans="1:24" x14ac:dyDescent="0.45">
      <c r="A67" s="125"/>
      <c r="B67" s="55" t="s">
        <v>168</v>
      </c>
      <c r="C67" s="69">
        <v>883.38734878893115</v>
      </c>
      <c r="D67" s="125"/>
      <c r="E67" s="125"/>
      <c r="F67" s="125"/>
      <c r="G67" s="125"/>
      <c r="H67" s="125"/>
      <c r="I67" s="125"/>
      <c r="J67" s="125"/>
      <c r="K67" s="125"/>
      <c r="L67" s="125"/>
      <c r="M67" s="125"/>
      <c r="N67" s="125"/>
      <c r="O67" s="125"/>
      <c r="P67" s="125"/>
      <c r="Q67" s="125"/>
      <c r="R67" s="125"/>
      <c r="S67" s="125"/>
      <c r="T67" s="125"/>
      <c r="U67" s="125"/>
      <c r="V67" s="125"/>
      <c r="W67" s="125"/>
      <c r="X67" s="125"/>
    </row>
    <row r="68" spans="1:24" x14ac:dyDescent="0.45">
      <c r="A68" s="125"/>
      <c r="B68" s="55" t="s">
        <v>169</v>
      </c>
      <c r="C68" s="69" t="s">
        <v>87</v>
      </c>
      <c r="D68" s="125"/>
      <c r="E68" s="125"/>
      <c r="F68" s="125"/>
      <c r="G68" s="125"/>
      <c r="H68" s="125"/>
      <c r="I68" s="125"/>
      <c r="J68" s="125"/>
      <c r="K68" s="125"/>
      <c r="L68" s="125"/>
      <c r="M68" s="125"/>
      <c r="N68" s="125"/>
      <c r="O68" s="125"/>
      <c r="P68" s="125"/>
      <c r="Q68" s="125"/>
      <c r="R68" s="125"/>
      <c r="S68" s="125"/>
      <c r="T68" s="125"/>
      <c r="U68" s="125"/>
      <c r="V68" s="125"/>
      <c r="W68" s="125"/>
      <c r="X68" s="125"/>
    </row>
    <row r="69" spans="1:24" x14ac:dyDescent="0.45">
      <c r="A69" s="125"/>
      <c r="B69" s="55" t="s">
        <v>170</v>
      </c>
      <c r="C69" s="69">
        <v>848.0542410714819</v>
      </c>
      <c r="D69" s="125"/>
      <c r="E69" s="125"/>
      <c r="F69" s="125"/>
      <c r="G69" s="125"/>
      <c r="H69" s="125"/>
      <c r="I69" s="125"/>
      <c r="J69" s="125"/>
      <c r="K69" s="125"/>
      <c r="L69" s="125"/>
      <c r="M69" s="125"/>
      <c r="N69" s="125"/>
      <c r="O69" s="125"/>
      <c r="P69" s="125"/>
      <c r="Q69" s="125"/>
      <c r="R69" s="125"/>
      <c r="S69" s="125"/>
      <c r="T69" s="125"/>
      <c r="U69" s="125"/>
      <c r="V69" s="125"/>
      <c r="W69" s="125"/>
      <c r="X69" s="125"/>
    </row>
    <row r="70" spans="1:24" x14ac:dyDescent="0.45">
      <c r="A70" s="125"/>
      <c r="B70" s="55" t="s">
        <v>171</v>
      </c>
      <c r="C70" s="69">
        <v>277.44892036271239</v>
      </c>
      <c r="D70" s="125"/>
      <c r="E70" s="125"/>
      <c r="F70" s="125"/>
      <c r="G70" s="125"/>
      <c r="H70" s="125"/>
      <c r="I70" s="125"/>
      <c r="J70" s="125"/>
      <c r="K70" s="125"/>
      <c r="L70" s="125"/>
      <c r="M70" s="125"/>
      <c r="N70" s="125"/>
      <c r="O70" s="125"/>
      <c r="P70" s="125"/>
      <c r="Q70" s="125"/>
      <c r="R70" s="125"/>
      <c r="S70" s="125"/>
      <c r="T70" s="125"/>
      <c r="U70" s="125"/>
      <c r="V70" s="125"/>
      <c r="W70" s="125"/>
      <c r="X70" s="125"/>
    </row>
    <row r="71" spans="1:24" x14ac:dyDescent="0.45">
      <c r="A71" s="125"/>
      <c r="B71" s="55" t="s">
        <v>172</v>
      </c>
      <c r="C71" s="69">
        <v>453.91883721859034</v>
      </c>
      <c r="D71" s="125"/>
      <c r="E71" s="125"/>
      <c r="F71" s="125"/>
      <c r="G71" s="125"/>
      <c r="H71" s="125"/>
      <c r="I71" s="125"/>
      <c r="J71" s="125"/>
      <c r="K71" s="125"/>
      <c r="L71" s="125"/>
      <c r="M71" s="125"/>
      <c r="N71" s="125"/>
      <c r="O71" s="125"/>
      <c r="P71" s="125"/>
      <c r="Q71" s="125"/>
      <c r="R71" s="125"/>
      <c r="S71" s="125"/>
      <c r="T71" s="125"/>
      <c r="U71" s="125"/>
      <c r="V71" s="125"/>
      <c r="W71" s="125"/>
      <c r="X71" s="125"/>
    </row>
    <row r="72" spans="1:24" x14ac:dyDescent="0.45">
      <c r="A72" s="125"/>
      <c r="B72" s="55" t="s">
        <v>173</v>
      </c>
      <c r="C72" s="69">
        <v>259.11209507512376</v>
      </c>
      <c r="D72" s="125"/>
      <c r="E72" s="125"/>
      <c r="F72" s="125"/>
      <c r="G72" s="125"/>
      <c r="H72" s="125"/>
      <c r="I72" s="125"/>
      <c r="J72" s="125"/>
      <c r="K72" s="125"/>
      <c r="L72" s="125"/>
      <c r="M72" s="125"/>
      <c r="N72" s="125"/>
      <c r="O72" s="125"/>
      <c r="P72" s="125"/>
      <c r="Q72" s="125"/>
      <c r="R72" s="125"/>
      <c r="S72" s="125"/>
      <c r="T72" s="125"/>
      <c r="U72" s="125"/>
      <c r="V72" s="125"/>
      <c r="W72" s="125"/>
      <c r="X72" s="125"/>
    </row>
    <row r="73" spans="1:24" x14ac:dyDescent="0.45">
      <c r="A73" s="125"/>
      <c r="B73" s="55" t="s">
        <v>174</v>
      </c>
      <c r="C73" s="69">
        <v>429.63833454177637</v>
      </c>
      <c r="D73" s="125"/>
      <c r="E73" s="125"/>
      <c r="F73" s="125"/>
      <c r="G73" s="125"/>
      <c r="H73" s="125"/>
      <c r="I73" s="125"/>
      <c r="J73" s="125"/>
      <c r="K73" s="125"/>
      <c r="L73" s="125"/>
      <c r="M73" s="125"/>
      <c r="N73" s="125"/>
      <c r="O73" s="125"/>
      <c r="P73" s="125"/>
      <c r="Q73" s="125"/>
      <c r="R73" s="125"/>
      <c r="S73" s="125"/>
      <c r="T73" s="125"/>
      <c r="U73" s="125"/>
      <c r="V73" s="125"/>
      <c r="W73" s="125"/>
      <c r="X73" s="125"/>
    </row>
    <row r="74" spans="1:24" x14ac:dyDescent="0.45">
      <c r="A74" s="125"/>
      <c r="B74" s="55" t="s">
        <v>175</v>
      </c>
      <c r="C74" s="69">
        <v>824.06841158431598</v>
      </c>
      <c r="D74" s="125"/>
      <c r="E74" s="125"/>
      <c r="F74" s="125"/>
      <c r="G74" s="125"/>
      <c r="H74" s="125"/>
      <c r="I74" s="125"/>
      <c r="J74" s="125"/>
      <c r="K74" s="125"/>
      <c r="L74" s="125"/>
      <c r="M74" s="125"/>
      <c r="N74" s="125"/>
      <c r="O74" s="125"/>
      <c r="P74" s="125"/>
      <c r="Q74" s="125"/>
      <c r="R74" s="125"/>
      <c r="S74" s="125"/>
      <c r="T74" s="125"/>
      <c r="U74" s="125"/>
      <c r="V74" s="125"/>
      <c r="W74" s="125"/>
      <c r="X74" s="125"/>
    </row>
    <row r="75" spans="1:24" x14ac:dyDescent="0.45">
      <c r="A75" s="125"/>
      <c r="B75" s="55" t="s">
        <v>176</v>
      </c>
      <c r="C75" s="69">
        <v>584.50691362083762</v>
      </c>
      <c r="D75" s="125"/>
      <c r="E75" s="125"/>
      <c r="F75" s="125"/>
      <c r="G75" s="125"/>
      <c r="H75" s="125"/>
      <c r="I75" s="125"/>
      <c r="J75" s="125"/>
      <c r="K75" s="125"/>
      <c r="L75" s="125"/>
      <c r="M75" s="125"/>
      <c r="N75" s="125"/>
      <c r="O75" s="125"/>
      <c r="P75" s="125"/>
      <c r="Q75" s="125"/>
      <c r="R75" s="125"/>
      <c r="S75" s="125"/>
      <c r="T75" s="125"/>
      <c r="U75" s="125"/>
      <c r="V75" s="125"/>
      <c r="W75" s="125"/>
      <c r="X75" s="125"/>
    </row>
    <row r="76" spans="1:24" x14ac:dyDescent="0.45">
      <c r="A76" s="125"/>
      <c r="B76" s="55" t="s">
        <v>177</v>
      </c>
      <c r="C76" s="69">
        <v>566.95673185993803</v>
      </c>
      <c r="D76" s="125"/>
      <c r="E76" s="125"/>
      <c r="F76" s="125"/>
      <c r="G76" s="125"/>
      <c r="H76" s="125"/>
      <c r="I76" s="125"/>
      <c r="J76" s="125"/>
      <c r="K76" s="125"/>
      <c r="L76" s="125"/>
      <c r="M76" s="125"/>
      <c r="N76" s="125"/>
      <c r="O76" s="125"/>
      <c r="P76" s="125"/>
      <c r="Q76" s="125"/>
      <c r="R76" s="125"/>
      <c r="S76" s="125"/>
      <c r="T76" s="125"/>
      <c r="U76" s="125"/>
      <c r="V76" s="125"/>
      <c r="W76" s="125"/>
      <c r="X76" s="125"/>
    </row>
    <row r="77" spans="1:24" x14ac:dyDescent="0.45">
      <c r="A77" s="125"/>
      <c r="B77" s="55" t="s">
        <v>178</v>
      </c>
      <c r="C77" s="69">
        <v>707.88950359677597</v>
      </c>
      <c r="D77" s="125"/>
      <c r="E77" s="125"/>
      <c r="F77" s="125"/>
      <c r="G77" s="125"/>
      <c r="H77" s="125"/>
      <c r="I77" s="125"/>
      <c r="J77" s="125"/>
      <c r="K77" s="125"/>
      <c r="L77" s="125"/>
      <c r="M77" s="125"/>
      <c r="N77" s="125"/>
      <c r="O77" s="125"/>
      <c r="P77" s="125"/>
      <c r="Q77" s="125"/>
      <c r="R77" s="125"/>
      <c r="S77" s="125"/>
      <c r="T77" s="125"/>
      <c r="U77" s="125"/>
      <c r="V77" s="125"/>
      <c r="W77" s="125"/>
      <c r="X77" s="125"/>
    </row>
    <row r="78" spans="1:24" x14ac:dyDescent="0.45">
      <c r="A78" s="125"/>
      <c r="B78" s="55" t="s">
        <v>179</v>
      </c>
      <c r="C78" s="69">
        <v>213.23171849092853</v>
      </c>
      <c r="D78" s="125"/>
      <c r="E78" s="125"/>
      <c r="F78" s="125" t="s">
        <v>1</v>
      </c>
      <c r="G78" s="125"/>
      <c r="H78" s="125"/>
      <c r="I78" s="125"/>
      <c r="J78" s="125"/>
      <c r="K78" s="125"/>
      <c r="L78" s="125"/>
      <c r="M78" s="125"/>
      <c r="N78" s="125"/>
      <c r="O78" s="125"/>
      <c r="P78" s="125"/>
      <c r="Q78" s="125"/>
      <c r="R78" s="125"/>
      <c r="S78" s="125"/>
      <c r="T78" s="125"/>
      <c r="U78" s="125"/>
      <c r="V78" s="125"/>
      <c r="W78" s="125"/>
      <c r="X78" s="125"/>
    </row>
    <row r="79" spans="1:24" x14ac:dyDescent="0.45">
      <c r="A79" s="125"/>
      <c r="B79" s="55" t="s">
        <v>180</v>
      </c>
      <c r="C79" s="69">
        <v>511.90060176860294</v>
      </c>
      <c r="D79" s="125"/>
      <c r="E79" s="125"/>
      <c r="F79" s="125" t="s">
        <v>1</v>
      </c>
      <c r="G79" s="125"/>
      <c r="H79" s="125"/>
      <c r="I79" s="125"/>
      <c r="J79" s="125"/>
      <c r="K79" s="125"/>
      <c r="L79" s="125"/>
      <c r="M79" s="125"/>
      <c r="N79" s="125"/>
      <c r="O79" s="125"/>
      <c r="P79" s="125"/>
      <c r="Q79" s="125"/>
      <c r="R79" s="125"/>
      <c r="S79" s="125"/>
      <c r="T79" s="125"/>
      <c r="U79" s="125"/>
      <c r="V79" s="125"/>
      <c r="W79" s="125"/>
      <c r="X79" s="125"/>
    </row>
    <row r="80" spans="1:24" x14ac:dyDescent="0.45">
      <c r="A80" s="125"/>
      <c r="B80" s="55" t="s">
        <v>181</v>
      </c>
      <c r="C80" s="69">
        <v>660.55148427188806</v>
      </c>
      <c r="D80" s="125" t="s">
        <v>1</v>
      </c>
      <c r="E80" s="125"/>
      <c r="F80" s="125"/>
      <c r="G80" s="125"/>
      <c r="H80" s="125"/>
      <c r="I80" s="125"/>
      <c r="J80" s="125"/>
      <c r="K80" s="125"/>
      <c r="L80" s="125"/>
      <c r="M80" s="125"/>
      <c r="N80" s="125"/>
      <c r="O80" s="125"/>
      <c r="P80" s="125"/>
      <c r="Q80" s="125"/>
      <c r="R80" s="125"/>
      <c r="S80" s="125"/>
      <c r="T80" s="125"/>
      <c r="U80" s="125"/>
      <c r="V80" s="125"/>
      <c r="W80" s="125"/>
      <c r="X80" s="125"/>
    </row>
    <row r="81" spans="1:24" x14ac:dyDescent="0.45">
      <c r="A81" s="125"/>
      <c r="B81" s="173"/>
      <c r="C81" s="81"/>
      <c r="D81" s="125"/>
      <c r="E81" s="125"/>
      <c r="F81" s="125"/>
      <c r="G81" s="125"/>
      <c r="H81" s="125"/>
      <c r="I81" s="125"/>
      <c r="J81" s="125"/>
      <c r="K81" s="125"/>
      <c r="L81" s="125"/>
      <c r="M81" s="125"/>
      <c r="N81" s="125"/>
      <c r="O81" s="125"/>
      <c r="P81" s="125"/>
      <c r="Q81" s="125"/>
      <c r="R81" s="125"/>
      <c r="S81" s="125"/>
      <c r="T81" s="125"/>
      <c r="U81" s="125"/>
      <c r="V81" s="125"/>
      <c r="W81" s="125"/>
      <c r="X81" s="125"/>
    </row>
    <row r="82" spans="1:24" x14ac:dyDescent="0.45">
      <c r="A82" s="125"/>
      <c r="B82" s="173"/>
      <c r="C82" s="81"/>
      <c r="D82" s="125"/>
      <c r="E82" s="125"/>
      <c r="F82" s="125"/>
      <c r="G82" s="125"/>
      <c r="H82" s="125"/>
      <c r="I82" s="125"/>
      <c r="J82" s="125"/>
      <c r="K82" s="125"/>
      <c r="L82" s="125"/>
      <c r="M82" s="125"/>
      <c r="N82" s="125"/>
      <c r="O82" s="125"/>
      <c r="P82" s="125"/>
      <c r="Q82" s="125"/>
      <c r="R82" s="125"/>
      <c r="S82" s="125"/>
      <c r="T82" s="125"/>
      <c r="U82" s="125"/>
      <c r="V82" s="125"/>
      <c r="W82" s="125"/>
      <c r="X82" s="125"/>
    </row>
    <row r="83" spans="1:24" x14ac:dyDescent="0.45">
      <c r="A83" s="125"/>
      <c r="B83" s="173"/>
      <c r="C83" s="81"/>
      <c r="D83" s="125"/>
      <c r="E83" s="125"/>
      <c r="F83" s="125"/>
      <c r="G83" s="125"/>
      <c r="H83" s="125"/>
      <c r="I83" s="125"/>
      <c r="J83" s="125"/>
      <c r="K83" s="125"/>
      <c r="L83" s="125"/>
      <c r="M83" s="125"/>
      <c r="N83" s="125"/>
      <c r="O83" s="125"/>
      <c r="P83" s="125"/>
      <c r="Q83" s="125"/>
      <c r="R83" s="125"/>
      <c r="S83" s="125"/>
      <c r="T83" s="125"/>
      <c r="U83" s="125"/>
      <c r="V83" s="125"/>
      <c r="W83" s="125"/>
      <c r="X83" s="125"/>
    </row>
    <row r="84" spans="1:24" ht="30" customHeight="1" x14ac:dyDescent="0.45">
      <c r="A84" s="125"/>
      <c r="B84" s="225" t="s">
        <v>186</v>
      </c>
      <c r="C84" s="225"/>
      <c r="D84" s="125"/>
      <c r="E84" s="125"/>
      <c r="F84" s="125"/>
      <c r="G84" s="125"/>
      <c r="H84" s="125"/>
      <c r="I84" s="125"/>
      <c r="J84" s="125"/>
      <c r="K84" s="125"/>
      <c r="L84" s="125"/>
      <c r="M84" s="125"/>
      <c r="N84" s="125"/>
      <c r="O84" s="125"/>
      <c r="P84" s="125"/>
      <c r="Q84" s="125"/>
      <c r="R84" s="125"/>
      <c r="S84" s="125"/>
      <c r="T84" s="125"/>
      <c r="U84" s="125"/>
      <c r="V84" s="125"/>
      <c r="W84" s="125"/>
      <c r="X84" s="125"/>
    </row>
    <row r="85" spans="1:24" ht="52.5" x14ac:dyDescent="0.45">
      <c r="A85" s="125"/>
      <c r="B85" s="62" t="s">
        <v>37</v>
      </c>
      <c r="C85" s="63" t="s">
        <v>81</v>
      </c>
      <c r="D85" s="125"/>
      <c r="E85" s="125"/>
      <c r="F85" s="125"/>
      <c r="G85" s="125"/>
      <c r="H85" s="125"/>
      <c r="I85" s="125"/>
      <c r="J85" s="125"/>
      <c r="K85" s="125"/>
      <c r="L85" s="125"/>
      <c r="M85" s="125"/>
      <c r="N85" s="125"/>
      <c r="O85" s="125"/>
      <c r="P85" s="125"/>
      <c r="Q85" s="125"/>
      <c r="R85" s="125"/>
      <c r="S85" s="125"/>
      <c r="T85" s="125"/>
      <c r="U85" s="125"/>
      <c r="V85" s="125"/>
      <c r="W85" s="125"/>
      <c r="X85" s="125"/>
    </row>
    <row r="86" spans="1:24" x14ac:dyDescent="0.45">
      <c r="A86" s="125"/>
      <c r="B86" s="64" t="s">
        <v>44</v>
      </c>
      <c r="C86" s="77">
        <v>0.42959999999999998</v>
      </c>
      <c r="D86" s="125"/>
      <c r="E86" s="125"/>
      <c r="F86" s="125"/>
      <c r="G86" s="125"/>
      <c r="H86" s="125"/>
      <c r="I86" s="125"/>
      <c r="J86" s="125"/>
      <c r="K86" s="125"/>
      <c r="L86" s="125"/>
      <c r="M86" s="125"/>
      <c r="N86" s="125"/>
      <c r="O86" s="125"/>
      <c r="P86" s="125"/>
      <c r="Q86" s="125"/>
      <c r="R86" s="125"/>
      <c r="S86" s="125"/>
      <c r="T86" s="125"/>
      <c r="U86" s="125"/>
      <c r="V86" s="125"/>
      <c r="W86" s="125"/>
      <c r="X86" s="125"/>
    </row>
    <row r="87" spans="1:24" x14ac:dyDescent="0.45">
      <c r="A87" s="125"/>
      <c r="B87" s="66" t="s">
        <v>124</v>
      </c>
      <c r="C87" s="78">
        <v>0.3947</v>
      </c>
      <c r="D87" s="125"/>
      <c r="E87" s="125"/>
      <c r="F87" s="125"/>
      <c r="G87" s="125"/>
      <c r="H87" s="125"/>
      <c r="I87" s="125"/>
      <c r="J87" s="125"/>
      <c r="K87" s="125"/>
      <c r="L87" s="125"/>
      <c r="M87" s="125"/>
      <c r="N87" s="125"/>
      <c r="O87" s="125"/>
      <c r="P87" s="125"/>
      <c r="Q87" s="125"/>
      <c r="R87" s="125"/>
      <c r="S87" s="125"/>
      <c r="T87" s="125"/>
      <c r="U87" s="125"/>
      <c r="V87" s="125"/>
      <c r="W87" s="125"/>
      <c r="X87" s="125"/>
    </row>
    <row r="88" spans="1:24" x14ac:dyDescent="0.45">
      <c r="A88" s="125"/>
      <c r="B88" s="55" t="s">
        <v>38</v>
      </c>
      <c r="C88" s="52">
        <v>0.49669999999999997</v>
      </c>
      <c r="D88" s="125"/>
      <c r="E88" s="125"/>
      <c r="F88" s="125"/>
      <c r="G88" s="125"/>
      <c r="H88" s="125"/>
      <c r="I88" s="125"/>
      <c r="J88" s="125"/>
      <c r="K88" s="125"/>
      <c r="L88" s="125"/>
      <c r="M88" s="125"/>
      <c r="N88" s="125"/>
      <c r="O88" s="125"/>
      <c r="P88" s="125"/>
      <c r="Q88" s="125"/>
      <c r="R88" s="125"/>
      <c r="S88" s="125"/>
      <c r="T88" s="125"/>
      <c r="U88" s="125"/>
      <c r="V88" s="125"/>
      <c r="W88" s="125"/>
      <c r="X88" s="125"/>
    </row>
    <row r="89" spans="1:24" x14ac:dyDescent="0.45">
      <c r="A89" s="125"/>
      <c r="B89" s="55" t="s">
        <v>125</v>
      </c>
      <c r="C89" s="52" t="s">
        <v>87</v>
      </c>
      <c r="D89" s="125"/>
      <c r="E89" s="125"/>
      <c r="F89" s="125"/>
      <c r="G89" s="125"/>
      <c r="H89" s="125"/>
      <c r="I89" s="125"/>
      <c r="J89" s="125"/>
      <c r="K89" s="125"/>
      <c r="L89" s="125"/>
      <c r="M89" s="125"/>
      <c r="N89" s="125"/>
      <c r="O89" s="125"/>
      <c r="P89" s="125"/>
      <c r="Q89" s="125"/>
      <c r="R89" s="125"/>
      <c r="S89" s="125"/>
      <c r="T89" s="125"/>
      <c r="U89" s="125"/>
      <c r="V89" s="125"/>
      <c r="W89" s="125"/>
      <c r="X89" s="125"/>
    </row>
    <row r="90" spans="1:24" x14ac:dyDescent="0.45">
      <c r="A90" s="125"/>
      <c r="B90" s="55" t="s">
        <v>126</v>
      </c>
      <c r="C90" s="52">
        <v>0.3947</v>
      </c>
      <c r="D90" s="125"/>
      <c r="E90" s="125"/>
      <c r="F90" s="125"/>
      <c r="G90" s="125"/>
      <c r="H90" s="125"/>
      <c r="I90" s="125"/>
      <c r="J90" s="125"/>
      <c r="K90" s="125"/>
      <c r="L90" s="125"/>
      <c r="M90" s="125"/>
      <c r="N90" s="125"/>
      <c r="O90" s="125"/>
      <c r="P90" s="125"/>
      <c r="Q90" s="125"/>
      <c r="R90" s="125"/>
      <c r="S90" s="125"/>
      <c r="T90" s="125"/>
      <c r="U90" s="125"/>
      <c r="V90" s="125"/>
      <c r="W90" s="125"/>
      <c r="X90" s="125"/>
    </row>
    <row r="91" spans="1:24" x14ac:dyDescent="0.45">
      <c r="A91" s="125"/>
      <c r="B91" s="55" t="s">
        <v>127</v>
      </c>
      <c r="C91" s="52">
        <v>0.4889</v>
      </c>
      <c r="D91" s="125"/>
      <c r="E91" s="125"/>
      <c r="F91" s="125"/>
      <c r="G91" s="125"/>
      <c r="H91" s="125"/>
      <c r="I91" s="125"/>
      <c r="J91" s="125"/>
      <c r="K91" s="125"/>
      <c r="L91" s="125"/>
      <c r="M91" s="125"/>
      <c r="N91" s="125"/>
      <c r="O91" s="125"/>
      <c r="P91" s="125"/>
      <c r="Q91" s="125"/>
      <c r="R91" s="125"/>
      <c r="S91" s="125"/>
      <c r="T91" s="125"/>
      <c r="U91" s="125"/>
      <c r="V91" s="125"/>
      <c r="W91" s="125"/>
      <c r="X91" s="125"/>
    </row>
    <row r="92" spans="1:24" x14ac:dyDescent="0.45">
      <c r="A92" s="125"/>
      <c r="B92" s="55" t="s">
        <v>128</v>
      </c>
      <c r="C92" s="52">
        <v>0.41610000000000003</v>
      </c>
      <c r="D92" s="125"/>
      <c r="E92" s="125"/>
      <c r="F92" s="125"/>
      <c r="G92" s="125"/>
      <c r="H92" s="125"/>
      <c r="I92" s="125"/>
      <c r="J92" s="125"/>
      <c r="K92" s="125"/>
      <c r="L92" s="125"/>
      <c r="M92" s="125"/>
      <c r="N92" s="125"/>
      <c r="O92" s="125"/>
      <c r="P92" s="125"/>
      <c r="Q92" s="125"/>
      <c r="R92" s="125"/>
      <c r="S92" s="125"/>
      <c r="T92" s="125"/>
      <c r="U92" s="125"/>
      <c r="V92" s="125"/>
      <c r="W92" s="125"/>
      <c r="X92" s="125"/>
    </row>
    <row r="93" spans="1:24" x14ac:dyDescent="0.45">
      <c r="A93" s="125"/>
      <c r="B93" s="55" t="s">
        <v>129</v>
      </c>
      <c r="C93" s="52">
        <v>0.4375</v>
      </c>
      <c r="D93" s="125"/>
      <c r="E93" s="125"/>
      <c r="F93" s="125"/>
      <c r="G93" s="125"/>
      <c r="H93" s="125"/>
      <c r="I93" s="125"/>
      <c r="J93" s="125"/>
      <c r="K93" s="125"/>
      <c r="L93" s="125"/>
      <c r="M93" s="125"/>
      <c r="N93" s="125"/>
      <c r="O93" s="125"/>
      <c r="P93" s="125"/>
      <c r="Q93" s="125"/>
      <c r="R93" s="125"/>
      <c r="S93" s="125"/>
      <c r="T93" s="125"/>
      <c r="U93" s="125"/>
      <c r="V93" s="125"/>
      <c r="W93" s="125"/>
      <c r="X93" s="125"/>
    </row>
    <row r="94" spans="1:24" x14ac:dyDescent="0.45">
      <c r="A94" s="125"/>
      <c r="B94" s="55" t="s">
        <v>130</v>
      </c>
      <c r="C94" s="52">
        <v>0.46679999999999999</v>
      </c>
      <c r="D94" s="125"/>
      <c r="E94" s="125"/>
      <c r="F94" s="125"/>
      <c r="G94" s="125"/>
      <c r="H94" s="125"/>
      <c r="I94" s="125"/>
      <c r="J94" s="125"/>
      <c r="K94" s="125"/>
      <c r="L94" s="125"/>
      <c r="M94" s="125"/>
      <c r="N94" s="125"/>
      <c r="O94" s="125"/>
      <c r="P94" s="125"/>
      <c r="Q94" s="125"/>
      <c r="R94" s="125"/>
      <c r="S94" s="125"/>
      <c r="T94" s="125"/>
      <c r="U94" s="125"/>
      <c r="V94" s="125"/>
      <c r="W94" s="125"/>
      <c r="X94" s="125"/>
    </row>
    <row r="95" spans="1:24" x14ac:dyDescent="0.45">
      <c r="A95" s="125"/>
      <c r="B95" s="55" t="s">
        <v>131</v>
      </c>
      <c r="C95" s="52">
        <v>0.3266</v>
      </c>
      <c r="D95" s="125"/>
      <c r="E95" s="125"/>
      <c r="F95" s="125"/>
      <c r="G95" s="125"/>
      <c r="H95" s="125"/>
      <c r="I95" s="125"/>
      <c r="J95" s="125"/>
      <c r="K95" s="125"/>
      <c r="L95" s="125"/>
      <c r="M95" s="125"/>
      <c r="N95" s="125"/>
      <c r="O95" s="125"/>
      <c r="P95" s="125"/>
      <c r="Q95" s="125"/>
      <c r="R95" s="125"/>
      <c r="S95" s="125"/>
      <c r="T95" s="125"/>
      <c r="U95" s="125"/>
      <c r="V95" s="125"/>
      <c r="W95" s="125"/>
      <c r="X95" s="125"/>
    </row>
    <row r="96" spans="1:24" x14ac:dyDescent="0.45">
      <c r="A96" s="125"/>
      <c r="B96" s="55" t="s">
        <v>132</v>
      </c>
      <c r="C96" s="52">
        <v>0.31680000000000003</v>
      </c>
      <c r="D96" s="125"/>
      <c r="E96" s="125"/>
      <c r="F96" s="125"/>
      <c r="G96" s="125"/>
      <c r="H96" s="125"/>
      <c r="I96" s="125"/>
      <c r="J96" s="125"/>
      <c r="K96" s="125"/>
      <c r="L96" s="125"/>
      <c r="M96" s="125"/>
      <c r="N96" s="125"/>
      <c r="O96" s="125"/>
      <c r="P96" s="125"/>
      <c r="Q96" s="125"/>
      <c r="R96" s="125"/>
      <c r="S96" s="125"/>
      <c r="T96" s="125"/>
      <c r="U96" s="125"/>
      <c r="V96" s="125"/>
      <c r="W96" s="125"/>
      <c r="X96" s="125"/>
    </row>
    <row r="97" spans="1:24" x14ac:dyDescent="0.45">
      <c r="A97" s="125"/>
      <c r="B97" s="55" t="s">
        <v>133</v>
      </c>
      <c r="C97" s="52">
        <v>0.50609999999999999</v>
      </c>
      <c r="D97" s="125"/>
      <c r="E97" s="125"/>
      <c r="F97" s="125"/>
      <c r="G97" s="125"/>
      <c r="H97" s="125"/>
      <c r="I97" s="125"/>
      <c r="J97" s="125"/>
      <c r="K97" s="125"/>
      <c r="L97" s="125"/>
      <c r="M97" s="125"/>
      <c r="N97" s="125"/>
      <c r="O97" s="125"/>
      <c r="P97" s="125"/>
      <c r="Q97" s="125"/>
      <c r="R97" s="125"/>
      <c r="S97" s="125"/>
      <c r="T97" s="125"/>
      <c r="U97" s="125"/>
      <c r="V97" s="125"/>
      <c r="W97" s="125"/>
      <c r="X97" s="125"/>
    </row>
    <row r="98" spans="1:24" x14ac:dyDescent="0.45">
      <c r="A98" s="125"/>
      <c r="B98" s="55" t="s">
        <v>134</v>
      </c>
      <c r="C98" s="52">
        <v>0.39839999999999998</v>
      </c>
      <c r="D98" s="125"/>
      <c r="E98" s="125"/>
      <c r="F98" s="125"/>
      <c r="G98" s="125"/>
      <c r="H98" s="125"/>
      <c r="I98" s="125"/>
      <c r="J98" s="125"/>
      <c r="K98" s="125"/>
      <c r="L98" s="125"/>
      <c r="M98" s="125"/>
      <c r="N98" s="125"/>
      <c r="O98" s="125"/>
      <c r="P98" s="125"/>
      <c r="Q98" s="125"/>
      <c r="R98" s="125"/>
      <c r="S98" s="125"/>
      <c r="T98" s="125"/>
      <c r="U98" s="125"/>
      <c r="V98" s="125"/>
      <c r="W98" s="125"/>
      <c r="X98" s="125"/>
    </row>
    <row r="99" spans="1:24" x14ac:dyDescent="0.45">
      <c r="A99" s="125"/>
      <c r="B99" s="55" t="s">
        <v>135</v>
      </c>
      <c r="C99" s="52">
        <v>0.26379999999999998</v>
      </c>
      <c r="D99" s="125"/>
      <c r="E99" s="125"/>
      <c r="F99" s="125"/>
      <c r="G99" s="125"/>
      <c r="H99" s="125"/>
      <c r="I99" s="125"/>
      <c r="J99" s="125"/>
      <c r="K99" s="125"/>
      <c r="L99" s="125"/>
      <c r="M99" s="125"/>
      <c r="N99" s="125"/>
      <c r="O99" s="125"/>
      <c r="P99" s="125"/>
      <c r="Q99" s="125"/>
      <c r="R99" s="125"/>
      <c r="S99" s="125"/>
      <c r="T99" s="125"/>
      <c r="U99" s="125"/>
      <c r="V99" s="125"/>
      <c r="W99" s="125"/>
      <c r="X99" s="125"/>
    </row>
    <row r="100" spans="1:24" x14ac:dyDescent="0.45">
      <c r="A100" s="125"/>
      <c r="B100" s="55" t="s">
        <v>136</v>
      </c>
      <c r="C100" s="52">
        <v>0.46860000000000002</v>
      </c>
      <c r="D100" s="125"/>
      <c r="E100" s="125"/>
      <c r="F100" s="125"/>
      <c r="G100" s="125"/>
      <c r="H100" s="125"/>
      <c r="I100" s="125"/>
      <c r="J100" s="125"/>
      <c r="K100" s="125"/>
      <c r="L100" s="125"/>
      <c r="M100" s="125"/>
      <c r="N100" s="125"/>
      <c r="O100" s="125"/>
      <c r="P100" s="125"/>
      <c r="Q100" s="125"/>
      <c r="R100" s="125"/>
      <c r="S100" s="125"/>
      <c r="T100" s="125"/>
      <c r="U100" s="125"/>
      <c r="V100" s="125"/>
      <c r="W100" s="125"/>
      <c r="X100" s="125"/>
    </row>
    <row r="101" spans="1:24" x14ac:dyDescent="0.45">
      <c r="A101" s="125"/>
      <c r="B101" s="55" t="s">
        <v>137</v>
      </c>
      <c r="C101" s="52">
        <v>0.25</v>
      </c>
      <c r="D101" s="125"/>
      <c r="E101" s="125"/>
      <c r="F101" s="125"/>
      <c r="G101" s="125"/>
      <c r="H101" s="125"/>
      <c r="I101" s="125"/>
      <c r="J101" s="125"/>
      <c r="K101" s="125"/>
      <c r="L101" s="125"/>
      <c r="M101" s="125"/>
      <c r="N101" s="125"/>
      <c r="O101" s="125"/>
      <c r="P101" s="125"/>
      <c r="Q101" s="125"/>
      <c r="R101" s="125"/>
      <c r="S101" s="125"/>
      <c r="T101" s="125"/>
      <c r="U101" s="125"/>
      <c r="V101" s="125"/>
      <c r="W101" s="125"/>
      <c r="X101" s="125"/>
    </row>
    <row r="102" spans="1:24" x14ac:dyDescent="0.45">
      <c r="A102" s="125"/>
      <c r="B102" s="55" t="s">
        <v>138</v>
      </c>
      <c r="C102" s="52">
        <v>0.44240000000000002</v>
      </c>
      <c r="D102" s="125"/>
      <c r="E102" s="125"/>
      <c r="F102" s="125"/>
      <c r="G102" s="125"/>
      <c r="H102" s="125"/>
      <c r="I102" s="125"/>
      <c r="J102" s="125"/>
      <c r="K102" s="125"/>
      <c r="L102" s="125"/>
      <c r="M102" s="125"/>
      <c r="N102" s="125"/>
      <c r="O102" s="125"/>
      <c r="P102" s="125"/>
      <c r="Q102" s="125"/>
      <c r="R102" s="125"/>
      <c r="S102" s="125"/>
      <c r="T102" s="125"/>
      <c r="U102" s="125"/>
      <c r="V102" s="125"/>
      <c r="W102" s="125"/>
      <c r="X102" s="125"/>
    </row>
    <row r="103" spans="1:24" x14ac:dyDescent="0.45">
      <c r="A103" s="125"/>
      <c r="B103" s="55" t="s">
        <v>139</v>
      </c>
      <c r="C103" s="52">
        <v>0.32629999999999998</v>
      </c>
      <c r="D103" s="125"/>
      <c r="E103" s="125"/>
      <c r="F103" s="125"/>
      <c r="G103" s="125"/>
      <c r="H103" s="125"/>
      <c r="I103" s="125"/>
      <c r="J103" s="125"/>
      <c r="K103" s="125"/>
      <c r="L103" s="125"/>
      <c r="M103" s="125"/>
      <c r="N103" s="125"/>
      <c r="O103" s="125"/>
      <c r="P103" s="125"/>
      <c r="Q103" s="125"/>
      <c r="R103" s="125"/>
      <c r="S103" s="125"/>
      <c r="T103" s="125"/>
      <c r="U103" s="125"/>
      <c r="V103" s="125"/>
      <c r="W103" s="125"/>
      <c r="X103" s="125"/>
    </row>
    <row r="104" spans="1:24" x14ac:dyDescent="0.45">
      <c r="A104" s="125"/>
      <c r="B104" s="55" t="s">
        <v>140</v>
      </c>
      <c r="C104" s="52">
        <v>0.36180000000000001</v>
      </c>
      <c r="D104" s="125"/>
      <c r="E104" s="125"/>
      <c r="F104" s="125"/>
      <c r="G104" s="125"/>
      <c r="H104" s="125"/>
      <c r="I104" s="125"/>
      <c r="J104" s="125"/>
      <c r="K104" s="125"/>
      <c r="L104" s="125"/>
      <c r="M104" s="125"/>
      <c r="N104" s="125"/>
      <c r="O104" s="125"/>
      <c r="P104" s="125"/>
      <c r="Q104" s="125"/>
      <c r="R104" s="125"/>
      <c r="S104" s="125"/>
      <c r="T104" s="125"/>
      <c r="U104" s="125"/>
      <c r="V104" s="125"/>
      <c r="W104" s="125"/>
      <c r="X104" s="125"/>
    </row>
    <row r="105" spans="1:24" x14ac:dyDescent="0.45">
      <c r="A105" s="125"/>
      <c r="B105" s="55" t="s">
        <v>141</v>
      </c>
      <c r="C105" s="52">
        <v>0.26090000000000002</v>
      </c>
      <c r="D105" s="125"/>
      <c r="E105" s="125"/>
      <c r="F105" s="125"/>
      <c r="G105" s="125"/>
      <c r="H105" s="125"/>
      <c r="I105" s="125"/>
      <c r="J105" s="125"/>
      <c r="K105" s="125"/>
      <c r="L105" s="125"/>
      <c r="M105" s="125"/>
      <c r="N105" s="125"/>
      <c r="O105" s="125"/>
      <c r="P105" s="125"/>
      <c r="Q105" s="125"/>
      <c r="R105" s="125"/>
      <c r="S105" s="125"/>
      <c r="T105" s="125"/>
      <c r="U105" s="125"/>
      <c r="V105" s="125"/>
      <c r="W105" s="125"/>
      <c r="X105" s="125"/>
    </row>
    <row r="106" spans="1:24" x14ac:dyDescent="0.45">
      <c r="A106" s="125"/>
      <c r="B106" s="55" t="s">
        <v>142</v>
      </c>
      <c r="C106" s="52">
        <v>0.4824</v>
      </c>
      <c r="D106" s="125"/>
      <c r="E106" s="125"/>
      <c r="F106" s="125"/>
      <c r="G106" s="125"/>
      <c r="H106" s="125"/>
      <c r="I106" s="125"/>
      <c r="J106" s="125"/>
      <c r="K106" s="125"/>
      <c r="L106" s="125"/>
      <c r="M106" s="125"/>
      <c r="N106" s="125"/>
      <c r="O106" s="125"/>
      <c r="P106" s="125"/>
      <c r="Q106" s="125"/>
      <c r="R106" s="125"/>
      <c r="S106" s="125"/>
      <c r="T106" s="125"/>
      <c r="U106" s="125"/>
      <c r="V106" s="125"/>
      <c r="W106" s="125"/>
      <c r="X106" s="125"/>
    </row>
    <row r="107" spans="1:24" x14ac:dyDescent="0.45">
      <c r="A107" s="125"/>
      <c r="B107" s="55" t="s">
        <v>143</v>
      </c>
      <c r="C107" s="52">
        <v>0.39069999999999999</v>
      </c>
      <c r="D107" s="125"/>
      <c r="E107" s="125"/>
      <c r="F107" s="125"/>
      <c r="G107" s="125"/>
      <c r="H107" s="125"/>
      <c r="I107" s="125"/>
      <c r="J107" s="125"/>
      <c r="K107" s="125"/>
      <c r="L107" s="125"/>
      <c r="M107" s="125"/>
      <c r="N107" s="125"/>
      <c r="O107" s="125"/>
      <c r="P107" s="125"/>
      <c r="Q107" s="125"/>
      <c r="R107" s="125"/>
      <c r="S107" s="125"/>
      <c r="T107" s="125"/>
      <c r="U107" s="125"/>
      <c r="V107" s="125"/>
      <c r="W107" s="125"/>
      <c r="X107" s="125"/>
    </row>
    <row r="108" spans="1:24" x14ac:dyDescent="0.45">
      <c r="A108" s="125"/>
      <c r="B108" s="55" t="s">
        <v>144</v>
      </c>
      <c r="C108" s="52">
        <v>0.40939999999999999</v>
      </c>
      <c r="D108" s="125"/>
      <c r="E108" s="125"/>
      <c r="F108" s="125"/>
      <c r="G108" s="125"/>
      <c r="H108" s="125"/>
      <c r="I108" s="125"/>
      <c r="J108" s="125"/>
      <c r="K108" s="125"/>
      <c r="L108" s="125"/>
      <c r="M108" s="125"/>
      <c r="N108" s="125"/>
      <c r="O108" s="125"/>
      <c r="P108" s="125"/>
      <c r="Q108" s="125"/>
      <c r="R108" s="125"/>
      <c r="S108" s="125"/>
      <c r="T108" s="125"/>
      <c r="U108" s="125"/>
      <c r="V108" s="125"/>
      <c r="W108" s="125"/>
      <c r="X108" s="125"/>
    </row>
    <row r="109" spans="1:24" x14ac:dyDescent="0.45">
      <c r="A109" s="125"/>
      <c r="B109" s="55" t="s">
        <v>145</v>
      </c>
      <c r="C109" s="52">
        <v>0.30769999999999997</v>
      </c>
      <c r="D109" s="125"/>
      <c r="E109" s="125"/>
      <c r="F109" s="125"/>
      <c r="G109" s="125"/>
      <c r="H109" s="125"/>
      <c r="I109" s="125"/>
      <c r="J109" s="125"/>
      <c r="K109" s="125"/>
      <c r="L109" s="125"/>
      <c r="M109" s="125"/>
      <c r="N109" s="125"/>
      <c r="O109" s="125"/>
      <c r="P109" s="125"/>
      <c r="Q109" s="125"/>
      <c r="R109" s="125"/>
      <c r="S109" s="125"/>
      <c r="T109" s="125"/>
      <c r="U109" s="125"/>
      <c r="V109" s="125"/>
      <c r="W109" s="125"/>
      <c r="X109" s="125"/>
    </row>
    <row r="110" spans="1:24" x14ac:dyDescent="0.45">
      <c r="A110" s="125"/>
      <c r="B110" s="55" t="s">
        <v>146</v>
      </c>
      <c r="C110" s="52">
        <v>0.34460000000000002</v>
      </c>
      <c r="D110" s="125"/>
      <c r="E110" s="125"/>
      <c r="F110" s="125"/>
      <c r="G110" s="125"/>
      <c r="H110" s="125"/>
      <c r="I110" s="125"/>
      <c r="J110" s="125"/>
      <c r="K110" s="125"/>
      <c r="L110" s="125"/>
      <c r="M110" s="125"/>
      <c r="N110" s="125"/>
      <c r="O110" s="125"/>
      <c r="P110" s="125"/>
      <c r="Q110" s="125"/>
      <c r="R110" s="125"/>
      <c r="S110" s="125"/>
      <c r="T110" s="125"/>
      <c r="U110" s="125"/>
      <c r="V110" s="125"/>
      <c r="W110" s="125"/>
      <c r="X110" s="125"/>
    </row>
    <row r="111" spans="1:24" x14ac:dyDescent="0.45">
      <c r="A111" s="125"/>
      <c r="B111" s="55" t="s">
        <v>147</v>
      </c>
      <c r="C111" s="52">
        <v>0.2868</v>
      </c>
      <c r="D111" s="125"/>
      <c r="E111" s="125"/>
      <c r="F111" s="125"/>
      <c r="G111" s="125"/>
      <c r="H111" s="125"/>
      <c r="I111" s="125"/>
      <c r="J111" s="125"/>
      <c r="K111" s="125"/>
      <c r="L111" s="125"/>
      <c r="M111" s="125"/>
      <c r="N111" s="125"/>
      <c r="O111" s="125"/>
      <c r="P111" s="125"/>
      <c r="Q111" s="125"/>
      <c r="R111" s="125"/>
      <c r="S111" s="125"/>
      <c r="T111" s="125"/>
      <c r="U111" s="125"/>
      <c r="V111" s="125"/>
      <c r="W111" s="125"/>
      <c r="X111" s="125"/>
    </row>
    <row r="112" spans="1:24" x14ac:dyDescent="0.45">
      <c r="A112" s="125"/>
      <c r="B112" s="55" t="s">
        <v>148</v>
      </c>
      <c r="C112" s="52">
        <v>0.32350000000000001</v>
      </c>
      <c r="D112" s="125"/>
      <c r="E112" s="125"/>
      <c r="F112" s="125"/>
      <c r="G112" s="125"/>
      <c r="H112" s="125"/>
      <c r="I112" s="125"/>
      <c r="J112" s="125"/>
      <c r="K112" s="125"/>
      <c r="L112" s="125"/>
      <c r="M112" s="125"/>
      <c r="N112" s="125"/>
      <c r="O112" s="125"/>
      <c r="P112" s="125"/>
      <c r="Q112" s="125"/>
      <c r="R112" s="125"/>
      <c r="S112" s="125"/>
      <c r="T112" s="125"/>
      <c r="U112" s="125"/>
      <c r="V112" s="125"/>
      <c r="W112" s="125"/>
      <c r="X112" s="125"/>
    </row>
    <row r="113" spans="1:24" x14ac:dyDescent="0.45">
      <c r="A113" s="125"/>
      <c r="B113" s="55" t="s">
        <v>149</v>
      </c>
      <c r="C113" s="52" t="s">
        <v>87</v>
      </c>
      <c r="D113" s="125"/>
      <c r="E113" s="125"/>
      <c r="F113" s="125"/>
      <c r="G113" s="125"/>
      <c r="H113" s="125"/>
      <c r="I113" s="125"/>
      <c r="J113" s="125"/>
      <c r="K113" s="125"/>
      <c r="L113" s="125"/>
      <c r="M113" s="125"/>
      <c r="N113" s="125"/>
      <c r="O113" s="125"/>
      <c r="P113" s="125"/>
      <c r="Q113" s="125"/>
      <c r="R113" s="125"/>
      <c r="S113" s="125"/>
      <c r="T113" s="125"/>
      <c r="U113" s="125"/>
      <c r="V113" s="125"/>
      <c r="W113" s="125"/>
      <c r="X113" s="125"/>
    </row>
    <row r="114" spans="1:24" x14ac:dyDescent="0.45">
      <c r="A114" s="125"/>
      <c r="B114" s="55" t="s">
        <v>150</v>
      </c>
      <c r="C114" s="52">
        <v>0.4592</v>
      </c>
      <c r="D114" s="125"/>
      <c r="E114" s="125"/>
      <c r="F114" s="125"/>
      <c r="G114" s="125"/>
      <c r="H114" s="125"/>
      <c r="I114" s="125"/>
      <c r="J114" s="125"/>
      <c r="K114" s="125"/>
      <c r="L114" s="125"/>
      <c r="M114" s="125"/>
      <c r="N114" s="125"/>
      <c r="O114" s="125"/>
      <c r="P114" s="125"/>
      <c r="Q114" s="125"/>
      <c r="R114" s="125"/>
      <c r="S114" s="125"/>
      <c r="T114" s="125"/>
      <c r="U114" s="125"/>
      <c r="V114" s="125"/>
      <c r="W114" s="125"/>
      <c r="X114" s="125"/>
    </row>
    <row r="115" spans="1:24" x14ac:dyDescent="0.45">
      <c r="A115" s="125"/>
      <c r="B115" s="55" t="s">
        <v>151</v>
      </c>
      <c r="C115" s="52">
        <v>0.38140000000000002</v>
      </c>
      <c r="D115" s="125"/>
      <c r="E115" s="125"/>
      <c r="F115" s="125"/>
      <c r="G115" s="125"/>
      <c r="H115" s="125"/>
      <c r="I115" s="125"/>
      <c r="J115" s="125"/>
      <c r="K115" s="125"/>
      <c r="L115" s="125"/>
      <c r="M115" s="125"/>
      <c r="N115" s="125"/>
      <c r="O115" s="125"/>
      <c r="P115" s="125"/>
      <c r="Q115" s="125"/>
      <c r="R115" s="125"/>
      <c r="S115" s="125"/>
      <c r="T115" s="125"/>
      <c r="U115" s="125"/>
      <c r="V115" s="125"/>
      <c r="W115" s="125"/>
      <c r="X115" s="125"/>
    </row>
    <row r="116" spans="1:24" x14ac:dyDescent="0.45">
      <c r="A116" s="125"/>
      <c r="B116" s="55" t="s">
        <v>152</v>
      </c>
      <c r="C116" s="52">
        <v>0.42609999999999998</v>
      </c>
      <c r="D116" s="125"/>
      <c r="E116" s="125"/>
      <c r="F116" s="125"/>
      <c r="G116" s="125"/>
      <c r="H116" s="125"/>
      <c r="I116" s="125"/>
      <c r="J116" s="125"/>
      <c r="K116" s="125"/>
      <c r="L116" s="125"/>
      <c r="M116" s="125"/>
      <c r="N116" s="125"/>
      <c r="O116" s="125"/>
      <c r="P116" s="125"/>
      <c r="Q116" s="125"/>
      <c r="R116" s="125"/>
      <c r="S116" s="125"/>
      <c r="T116" s="125"/>
      <c r="U116" s="125"/>
      <c r="V116" s="125"/>
      <c r="W116" s="125"/>
      <c r="X116" s="125"/>
    </row>
    <row r="117" spans="1:24" x14ac:dyDescent="0.45">
      <c r="A117" s="125"/>
      <c r="B117" s="55" t="s">
        <v>153</v>
      </c>
      <c r="C117" s="52">
        <v>0.28549999999999998</v>
      </c>
      <c r="D117" s="125"/>
      <c r="E117" s="125"/>
      <c r="F117" s="125"/>
      <c r="G117" s="125"/>
      <c r="H117" s="125"/>
      <c r="I117" s="125"/>
      <c r="J117" s="125"/>
      <c r="K117" s="125"/>
      <c r="L117" s="125"/>
      <c r="M117" s="125"/>
      <c r="N117" s="125"/>
      <c r="O117" s="125"/>
      <c r="P117" s="125"/>
      <c r="Q117" s="125"/>
      <c r="R117" s="125"/>
      <c r="S117" s="125"/>
      <c r="T117" s="125"/>
      <c r="U117" s="125"/>
      <c r="V117" s="125"/>
      <c r="W117" s="125"/>
      <c r="X117" s="125"/>
    </row>
    <row r="118" spans="1:24" x14ac:dyDescent="0.45">
      <c r="A118" s="125"/>
      <c r="B118" s="55" t="s">
        <v>154</v>
      </c>
      <c r="C118" s="52">
        <v>0.37319999999999998</v>
      </c>
      <c r="D118" s="125"/>
      <c r="E118" s="125"/>
      <c r="F118" s="125"/>
      <c r="G118" s="125"/>
      <c r="H118" s="125"/>
      <c r="I118" s="125"/>
      <c r="J118" s="125"/>
      <c r="K118" s="125"/>
      <c r="L118" s="125"/>
      <c r="M118" s="125"/>
      <c r="N118" s="125"/>
      <c r="O118" s="125"/>
      <c r="P118" s="125"/>
      <c r="Q118" s="125"/>
      <c r="R118" s="125"/>
      <c r="S118" s="125"/>
      <c r="T118" s="125"/>
      <c r="U118" s="125"/>
      <c r="V118" s="125"/>
      <c r="W118" s="125"/>
      <c r="X118" s="125"/>
    </row>
    <row r="119" spans="1:24" x14ac:dyDescent="0.45">
      <c r="A119" s="125"/>
      <c r="B119" s="55" t="s">
        <v>155</v>
      </c>
      <c r="C119" s="52">
        <v>0.51219999999999999</v>
      </c>
      <c r="D119" s="125"/>
      <c r="E119" s="125"/>
      <c r="F119" s="125"/>
      <c r="G119" s="125"/>
      <c r="H119" s="125"/>
      <c r="I119" s="125"/>
      <c r="J119" s="125"/>
      <c r="K119" s="125"/>
      <c r="L119" s="125"/>
      <c r="M119" s="125"/>
      <c r="N119" s="125"/>
      <c r="O119" s="125"/>
      <c r="P119" s="125"/>
      <c r="Q119" s="125"/>
      <c r="R119" s="125"/>
      <c r="S119" s="125"/>
      <c r="T119" s="125"/>
      <c r="U119" s="125"/>
      <c r="V119" s="125"/>
      <c r="W119" s="125"/>
      <c r="X119" s="125"/>
    </row>
    <row r="120" spans="1:24" x14ac:dyDescent="0.45">
      <c r="A120" s="125"/>
      <c r="B120" s="55" t="s">
        <v>156</v>
      </c>
      <c r="C120" s="52">
        <v>0.3876</v>
      </c>
      <c r="D120" s="125"/>
      <c r="E120" s="125"/>
      <c r="F120" s="125"/>
      <c r="G120" s="125"/>
      <c r="H120" s="125"/>
      <c r="I120" s="125"/>
      <c r="J120" s="125"/>
      <c r="K120" s="125"/>
      <c r="L120" s="125"/>
      <c r="M120" s="125"/>
      <c r="N120" s="125"/>
      <c r="O120" s="125"/>
      <c r="P120" s="125"/>
      <c r="Q120" s="125"/>
      <c r="R120" s="125"/>
      <c r="S120" s="125"/>
      <c r="T120" s="125"/>
      <c r="U120" s="125"/>
      <c r="V120" s="125"/>
      <c r="W120" s="125"/>
      <c r="X120" s="125"/>
    </row>
    <row r="121" spans="1:24" x14ac:dyDescent="0.45">
      <c r="A121" s="125"/>
      <c r="B121" s="55" t="s">
        <v>157</v>
      </c>
      <c r="C121" s="52">
        <v>0.30420000000000003</v>
      </c>
      <c r="D121" s="125"/>
      <c r="E121" s="125"/>
      <c r="F121" s="125"/>
      <c r="G121" s="125"/>
      <c r="H121" s="125"/>
      <c r="I121" s="125"/>
      <c r="J121" s="125"/>
      <c r="K121" s="125"/>
      <c r="L121" s="125"/>
      <c r="M121" s="125"/>
      <c r="N121" s="125"/>
      <c r="O121" s="125"/>
      <c r="P121" s="125"/>
      <c r="Q121" s="125"/>
      <c r="R121" s="125"/>
      <c r="S121" s="125"/>
      <c r="T121" s="125"/>
      <c r="U121" s="125"/>
      <c r="V121" s="125"/>
      <c r="W121" s="125"/>
      <c r="X121" s="125"/>
    </row>
    <row r="122" spans="1:24" x14ac:dyDescent="0.45">
      <c r="A122" s="125"/>
      <c r="B122" s="55" t="s">
        <v>158</v>
      </c>
      <c r="C122" s="52">
        <v>0.42499999999999999</v>
      </c>
      <c r="D122" s="125"/>
      <c r="E122" s="125"/>
      <c r="F122" s="125"/>
      <c r="G122" s="125"/>
      <c r="H122" s="125"/>
      <c r="I122" s="125"/>
      <c r="J122" s="125"/>
      <c r="K122" s="125"/>
      <c r="L122" s="125"/>
      <c r="M122" s="125"/>
      <c r="N122" s="125"/>
      <c r="O122" s="125"/>
      <c r="P122" s="125"/>
      <c r="Q122" s="125"/>
      <c r="R122" s="125"/>
      <c r="S122" s="125"/>
      <c r="T122" s="125"/>
      <c r="U122" s="125"/>
      <c r="V122" s="125"/>
      <c r="W122" s="125"/>
      <c r="X122" s="125"/>
    </row>
    <row r="123" spans="1:24" x14ac:dyDescent="0.45">
      <c r="A123" s="125"/>
      <c r="B123" s="34" t="s">
        <v>159</v>
      </c>
      <c r="C123" s="52">
        <v>0.44109999999999999</v>
      </c>
      <c r="D123" s="125"/>
      <c r="E123" s="125"/>
      <c r="F123" s="125"/>
      <c r="G123" s="125"/>
      <c r="H123" s="125"/>
      <c r="I123" s="125"/>
      <c r="J123" s="125"/>
      <c r="K123" s="125"/>
      <c r="L123" s="125"/>
      <c r="M123" s="125"/>
      <c r="N123" s="125"/>
      <c r="O123" s="125"/>
      <c r="P123" s="125"/>
      <c r="Q123" s="125"/>
      <c r="R123" s="125"/>
      <c r="S123" s="125"/>
      <c r="T123" s="125"/>
      <c r="U123" s="125"/>
      <c r="V123" s="125"/>
      <c r="W123" s="125"/>
      <c r="X123" s="125"/>
    </row>
    <row r="124" spans="1:24" x14ac:dyDescent="0.45">
      <c r="A124" s="125"/>
      <c r="B124" s="55" t="s">
        <v>160</v>
      </c>
      <c r="C124" s="52">
        <v>0.28499999999999998</v>
      </c>
      <c r="D124" s="125"/>
      <c r="E124" s="125"/>
      <c r="F124" s="125"/>
      <c r="G124" s="125"/>
      <c r="H124" s="125"/>
      <c r="I124" s="125"/>
      <c r="J124" s="125"/>
      <c r="K124" s="125"/>
      <c r="L124" s="125"/>
      <c r="M124" s="125"/>
      <c r="N124" s="125"/>
      <c r="O124" s="125"/>
      <c r="P124" s="125"/>
      <c r="Q124" s="125"/>
      <c r="R124" s="125"/>
      <c r="S124" s="125"/>
      <c r="T124" s="125"/>
      <c r="U124" s="125"/>
      <c r="V124" s="125"/>
      <c r="W124" s="125"/>
      <c r="X124" s="125"/>
    </row>
    <row r="125" spans="1:24" x14ac:dyDescent="0.45">
      <c r="A125" s="125"/>
      <c r="B125" s="55" t="s">
        <v>161</v>
      </c>
      <c r="C125" s="52">
        <v>0.64400000000000002</v>
      </c>
      <c r="D125" s="125"/>
      <c r="E125" s="125"/>
      <c r="F125" s="125"/>
      <c r="G125" s="125"/>
      <c r="H125" s="125"/>
      <c r="I125" s="125"/>
      <c r="J125" s="125"/>
      <c r="K125" s="125"/>
      <c r="L125" s="125"/>
      <c r="M125" s="125"/>
      <c r="N125" s="125"/>
      <c r="O125" s="125"/>
      <c r="P125" s="125"/>
      <c r="Q125" s="125"/>
      <c r="R125" s="125"/>
      <c r="S125" s="125"/>
      <c r="T125" s="125"/>
      <c r="U125" s="125"/>
      <c r="V125" s="125"/>
      <c r="W125" s="125"/>
      <c r="X125" s="125"/>
    </row>
    <row r="126" spans="1:24" x14ac:dyDescent="0.45">
      <c r="A126" s="125"/>
      <c r="B126" s="55" t="s">
        <v>162</v>
      </c>
      <c r="C126" s="52">
        <v>0.45400000000000001</v>
      </c>
      <c r="D126" s="125"/>
      <c r="E126" s="125"/>
      <c r="F126" s="125"/>
      <c r="G126" s="125"/>
      <c r="H126" s="125"/>
      <c r="I126" s="125"/>
      <c r="J126" s="125"/>
      <c r="K126" s="125"/>
      <c r="L126" s="125"/>
      <c r="M126" s="125"/>
      <c r="N126" s="125"/>
      <c r="O126" s="125"/>
      <c r="P126" s="125"/>
      <c r="Q126" s="125"/>
      <c r="R126" s="125"/>
      <c r="S126" s="125"/>
      <c r="T126" s="125"/>
      <c r="U126" s="125"/>
      <c r="V126" s="125"/>
      <c r="W126" s="125"/>
      <c r="X126" s="125"/>
    </row>
    <row r="127" spans="1:24" x14ac:dyDescent="0.45">
      <c r="A127" s="125"/>
      <c r="B127" s="55" t="s">
        <v>163</v>
      </c>
      <c r="C127" s="52">
        <v>0.45040000000000002</v>
      </c>
      <c r="D127" s="125"/>
      <c r="E127" s="125"/>
      <c r="F127" s="125"/>
      <c r="G127" s="125"/>
      <c r="H127" s="125"/>
      <c r="I127" s="125"/>
      <c r="J127" s="125"/>
      <c r="K127" s="125"/>
      <c r="L127" s="125"/>
      <c r="M127" s="125"/>
      <c r="N127" s="125"/>
      <c r="O127" s="125"/>
      <c r="P127" s="125"/>
      <c r="Q127" s="125"/>
      <c r="R127" s="125"/>
      <c r="S127" s="125"/>
      <c r="T127" s="125"/>
      <c r="U127" s="125"/>
      <c r="V127" s="125"/>
      <c r="W127" s="125"/>
      <c r="X127" s="125"/>
    </row>
    <row r="128" spans="1:24" x14ac:dyDescent="0.45">
      <c r="A128" s="125"/>
      <c r="B128" s="55" t="s">
        <v>164</v>
      </c>
      <c r="C128" s="52">
        <v>0.52890000000000004</v>
      </c>
      <c r="D128" s="125"/>
      <c r="E128" s="125"/>
      <c r="F128" s="125"/>
      <c r="G128" s="125"/>
      <c r="H128" s="125"/>
      <c r="I128" s="125"/>
      <c r="J128" s="125"/>
      <c r="K128" s="125"/>
      <c r="L128" s="125"/>
      <c r="M128" s="125"/>
      <c r="N128" s="125"/>
      <c r="O128" s="125"/>
      <c r="P128" s="125"/>
      <c r="Q128" s="125"/>
      <c r="R128" s="125"/>
      <c r="S128" s="125"/>
      <c r="T128" s="125"/>
      <c r="U128" s="125"/>
      <c r="V128" s="125"/>
      <c r="W128" s="125"/>
      <c r="X128" s="125"/>
    </row>
    <row r="129" spans="1:24" x14ac:dyDescent="0.45">
      <c r="A129" s="125"/>
      <c r="B129" s="55" t="s">
        <v>165</v>
      </c>
      <c r="C129" s="52">
        <v>0.53690000000000004</v>
      </c>
      <c r="D129" s="125"/>
      <c r="E129" s="125"/>
      <c r="F129" s="125"/>
      <c r="G129" s="125"/>
      <c r="H129" s="125"/>
      <c r="I129" s="125"/>
      <c r="J129" s="125"/>
      <c r="K129" s="125"/>
      <c r="L129" s="125"/>
      <c r="M129" s="125"/>
      <c r="N129" s="125"/>
      <c r="O129" s="125"/>
      <c r="P129" s="125"/>
      <c r="Q129" s="125"/>
      <c r="R129" s="125"/>
      <c r="S129" s="125"/>
      <c r="T129" s="125"/>
      <c r="U129" s="125"/>
      <c r="V129" s="125"/>
      <c r="W129" s="125"/>
      <c r="X129" s="125"/>
    </row>
    <row r="130" spans="1:24" x14ac:dyDescent="0.45">
      <c r="A130" s="125"/>
      <c r="B130" s="55" t="s">
        <v>166</v>
      </c>
      <c r="C130" s="52">
        <v>0.498</v>
      </c>
      <c r="D130" s="125"/>
      <c r="E130" s="125"/>
      <c r="F130" s="125"/>
      <c r="G130" s="125"/>
      <c r="H130" s="125"/>
      <c r="I130" s="125"/>
      <c r="J130" s="125"/>
      <c r="K130" s="125"/>
      <c r="L130" s="125"/>
      <c r="M130" s="125"/>
      <c r="N130" s="125"/>
      <c r="O130" s="125"/>
      <c r="P130" s="125"/>
      <c r="Q130" s="125"/>
      <c r="R130" s="125"/>
      <c r="S130" s="125"/>
      <c r="T130" s="125"/>
      <c r="U130" s="125"/>
      <c r="V130" s="125"/>
      <c r="W130" s="125"/>
      <c r="X130" s="125"/>
    </row>
    <row r="131" spans="1:24" x14ac:dyDescent="0.45">
      <c r="A131" s="125"/>
      <c r="B131" s="55" t="s">
        <v>167</v>
      </c>
      <c r="C131" s="52">
        <v>0.43640000000000001</v>
      </c>
      <c r="D131" s="125"/>
      <c r="E131" s="125"/>
      <c r="F131" s="125"/>
      <c r="G131" s="125"/>
      <c r="H131" s="125"/>
      <c r="I131" s="125"/>
      <c r="J131" s="125"/>
      <c r="K131" s="125"/>
      <c r="L131" s="125"/>
      <c r="M131" s="125"/>
      <c r="N131" s="125"/>
      <c r="O131" s="125"/>
      <c r="P131" s="125"/>
      <c r="Q131" s="125"/>
      <c r="R131" s="125"/>
      <c r="S131" s="125"/>
      <c r="T131" s="125"/>
      <c r="U131" s="125"/>
      <c r="V131" s="125"/>
      <c r="W131" s="125"/>
      <c r="X131" s="125"/>
    </row>
    <row r="132" spans="1:24" x14ac:dyDescent="0.45">
      <c r="A132" s="125"/>
      <c r="B132" s="55" t="s">
        <v>168</v>
      </c>
      <c r="C132" s="52">
        <v>0.43180000000000002</v>
      </c>
      <c r="D132" s="125"/>
      <c r="E132" s="125"/>
      <c r="F132" s="125"/>
      <c r="G132" s="125"/>
      <c r="H132" s="125"/>
      <c r="I132" s="125"/>
      <c r="J132" s="125"/>
      <c r="K132" s="125"/>
      <c r="L132" s="125"/>
      <c r="M132" s="125"/>
      <c r="N132" s="125"/>
      <c r="O132" s="125"/>
      <c r="P132" s="125"/>
      <c r="Q132" s="125"/>
      <c r="R132" s="125"/>
      <c r="S132" s="125"/>
      <c r="T132" s="125"/>
      <c r="U132" s="125"/>
      <c r="V132" s="125"/>
      <c r="W132" s="125"/>
      <c r="X132" s="125"/>
    </row>
    <row r="133" spans="1:24" x14ac:dyDescent="0.45">
      <c r="A133" s="125"/>
      <c r="B133" s="55" t="s">
        <v>169</v>
      </c>
      <c r="C133" s="52" t="s">
        <v>87</v>
      </c>
      <c r="D133" s="125"/>
      <c r="E133" s="125"/>
      <c r="F133" s="125"/>
      <c r="G133" s="125"/>
      <c r="H133" s="125"/>
      <c r="I133" s="125"/>
      <c r="J133" s="125"/>
      <c r="K133" s="125"/>
      <c r="L133" s="125"/>
      <c r="M133" s="125"/>
      <c r="N133" s="125"/>
      <c r="O133" s="125"/>
      <c r="P133" s="125"/>
      <c r="Q133" s="125"/>
      <c r="R133" s="125"/>
      <c r="S133" s="125"/>
      <c r="T133" s="125"/>
      <c r="U133" s="125"/>
      <c r="V133" s="125"/>
      <c r="W133" s="125"/>
      <c r="X133" s="125"/>
    </row>
    <row r="134" spans="1:24" x14ac:dyDescent="0.45">
      <c r="A134" s="125"/>
      <c r="B134" s="55" t="s">
        <v>170</v>
      </c>
      <c r="C134" s="52">
        <v>0.33139999999999997</v>
      </c>
      <c r="D134" s="125"/>
      <c r="E134" s="125"/>
      <c r="F134" s="125"/>
      <c r="G134" s="125"/>
      <c r="H134" s="125"/>
      <c r="I134" s="125"/>
      <c r="J134" s="125"/>
      <c r="K134" s="125"/>
      <c r="L134" s="125"/>
      <c r="M134" s="125"/>
      <c r="N134" s="125"/>
      <c r="O134" s="125"/>
      <c r="P134" s="125"/>
      <c r="Q134" s="125"/>
      <c r="R134" s="125"/>
      <c r="S134" s="125"/>
      <c r="T134" s="125"/>
      <c r="U134" s="125"/>
      <c r="V134" s="125"/>
      <c r="W134" s="125"/>
      <c r="X134" s="125"/>
    </row>
    <row r="135" spans="1:24" x14ac:dyDescent="0.45">
      <c r="A135" s="125"/>
      <c r="B135" s="55" t="s">
        <v>171</v>
      </c>
      <c r="C135" s="52">
        <v>0.41410000000000002</v>
      </c>
      <c r="D135" s="125"/>
      <c r="E135" s="125"/>
      <c r="F135" s="125"/>
      <c r="G135" s="125"/>
      <c r="H135" s="125"/>
      <c r="I135" s="125"/>
      <c r="J135" s="125"/>
      <c r="K135" s="125"/>
      <c r="L135" s="125"/>
      <c r="M135" s="125"/>
      <c r="N135" s="125"/>
      <c r="O135" s="125"/>
      <c r="P135" s="125"/>
      <c r="Q135" s="125"/>
      <c r="R135" s="125"/>
      <c r="S135" s="125"/>
      <c r="T135" s="125"/>
      <c r="U135" s="125"/>
      <c r="V135" s="125"/>
      <c r="W135" s="125"/>
      <c r="X135" s="125"/>
    </row>
    <row r="136" spans="1:24" x14ac:dyDescent="0.45">
      <c r="A136" s="125"/>
      <c r="B136" s="55" t="s">
        <v>172</v>
      </c>
      <c r="C136" s="52">
        <v>0.25729999999999997</v>
      </c>
      <c r="D136" s="125"/>
      <c r="E136" s="125"/>
      <c r="F136" s="125"/>
      <c r="G136" s="125"/>
      <c r="H136" s="125"/>
      <c r="I136" s="125"/>
      <c r="J136" s="125"/>
      <c r="K136" s="125"/>
      <c r="L136" s="125"/>
      <c r="M136" s="125"/>
      <c r="N136" s="125"/>
      <c r="O136" s="125"/>
      <c r="P136" s="125"/>
      <c r="Q136" s="125"/>
      <c r="R136" s="125"/>
      <c r="S136" s="125"/>
      <c r="T136" s="125"/>
      <c r="U136" s="125"/>
      <c r="V136" s="125"/>
      <c r="W136" s="125"/>
      <c r="X136" s="125"/>
    </row>
    <row r="137" spans="1:24" x14ac:dyDescent="0.45">
      <c r="A137" s="125"/>
      <c r="B137" s="55" t="s">
        <v>173</v>
      </c>
      <c r="C137" s="52">
        <v>0.3387</v>
      </c>
      <c r="D137" s="125"/>
      <c r="E137" s="125"/>
      <c r="F137" s="125"/>
      <c r="G137" s="125"/>
      <c r="H137" s="125"/>
      <c r="I137" s="125"/>
      <c r="J137" s="125"/>
      <c r="K137" s="125"/>
      <c r="L137" s="125"/>
      <c r="M137" s="125"/>
      <c r="N137" s="125"/>
      <c r="O137" s="125"/>
      <c r="P137" s="125"/>
      <c r="Q137" s="125"/>
      <c r="R137" s="125"/>
      <c r="S137" s="125"/>
      <c r="T137" s="125"/>
      <c r="U137" s="125"/>
      <c r="V137" s="125"/>
      <c r="W137" s="125"/>
      <c r="X137" s="125"/>
    </row>
    <row r="138" spans="1:24" x14ac:dyDescent="0.45">
      <c r="A138" s="125"/>
      <c r="B138" s="55" t="s">
        <v>174</v>
      </c>
      <c r="C138" s="52">
        <v>0.2049</v>
      </c>
      <c r="D138" s="125"/>
      <c r="E138" s="125"/>
      <c r="F138" s="125"/>
      <c r="G138" s="125"/>
      <c r="H138" s="125"/>
      <c r="I138" s="125"/>
      <c r="J138" s="125"/>
      <c r="K138" s="125"/>
      <c r="L138" s="125"/>
      <c r="M138" s="125"/>
      <c r="N138" s="125"/>
      <c r="O138" s="125"/>
      <c r="P138" s="125"/>
      <c r="Q138" s="125"/>
      <c r="R138" s="125"/>
      <c r="S138" s="125"/>
      <c r="T138" s="125"/>
      <c r="U138" s="125"/>
      <c r="V138" s="125"/>
      <c r="W138" s="125"/>
      <c r="X138" s="125"/>
    </row>
    <row r="139" spans="1:24" x14ac:dyDescent="0.45">
      <c r="A139" s="125"/>
      <c r="B139" s="55" t="s">
        <v>175</v>
      </c>
      <c r="C139" s="52">
        <v>0.27639999999999998</v>
      </c>
      <c r="D139" s="125"/>
      <c r="E139" s="125"/>
      <c r="F139" s="125"/>
      <c r="G139" s="125"/>
      <c r="H139" s="125"/>
      <c r="I139" s="125"/>
      <c r="J139" s="125"/>
      <c r="K139" s="125"/>
      <c r="L139" s="125"/>
      <c r="M139" s="125"/>
      <c r="N139" s="125"/>
      <c r="O139" s="125"/>
      <c r="P139" s="125"/>
      <c r="Q139" s="125"/>
      <c r="R139" s="125"/>
      <c r="S139" s="125"/>
      <c r="T139" s="125"/>
      <c r="U139" s="125"/>
      <c r="V139" s="125"/>
      <c r="W139" s="125"/>
      <c r="X139" s="125"/>
    </row>
    <row r="140" spans="1:24" x14ac:dyDescent="0.45">
      <c r="A140" s="125"/>
      <c r="B140" s="55" t="s">
        <v>176</v>
      </c>
      <c r="C140" s="52">
        <v>0.36840000000000001</v>
      </c>
      <c r="D140" s="125"/>
      <c r="E140" s="125"/>
      <c r="F140" s="125"/>
      <c r="G140" s="125"/>
      <c r="H140" s="125"/>
      <c r="I140" s="125"/>
      <c r="J140" s="125"/>
      <c r="K140" s="125"/>
      <c r="L140" s="125"/>
      <c r="M140" s="125"/>
      <c r="N140" s="125"/>
      <c r="O140" s="125"/>
      <c r="P140" s="125"/>
      <c r="Q140" s="125"/>
      <c r="R140" s="125"/>
      <c r="S140" s="125"/>
      <c r="T140" s="125"/>
      <c r="U140" s="125"/>
      <c r="V140" s="125"/>
      <c r="W140" s="125"/>
      <c r="X140" s="125"/>
    </row>
    <row r="141" spans="1:24" x14ac:dyDescent="0.45">
      <c r="A141" s="125"/>
      <c r="B141" s="55" t="s">
        <v>177</v>
      </c>
      <c r="C141" s="52">
        <v>0.2893</v>
      </c>
      <c r="D141" s="125"/>
      <c r="E141" s="125"/>
      <c r="F141" s="125"/>
      <c r="G141" s="125"/>
      <c r="H141" s="125"/>
      <c r="I141" s="125"/>
      <c r="J141" s="125"/>
      <c r="K141" s="125"/>
      <c r="L141" s="125"/>
      <c r="M141" s="125"/>
      <c r="N141" s="125"/>
      <c r="O141" s="125"/>
      <c r="P141" s="125"/>
      <c r="Q141" s="125"/>
      <c r="R141" s="125"/>
      <c r="S141" s="125"/>
      <c r="T141" s="125"/>
      <c r="U141" s="125"/>
      <c r="V141" s="125"/>
      <c r="W141" s="125"/>
      <c r="X141" s="125"/>
    </row>
    <row r="142" spans="1:24" x14ac:dyDescent="0.45">
      <c r="A142" s="125"/>
      <c r="B142" s="55" t="s">
        <v>178</v>
      </c>
      <c r="C142" s="52">
        <v>0.1779</v>
      </c>
      <c r="D142" s="125"/>
      <c r="E142" s="125"/>
      <c r="F142" s="125"/>
      <c r="G142" s="125"/>
      <c r="H142" s="125"/>
      <c r="I142" s="125"/>
      <c r="J142" s="125"/>
      <c r="K142" s="125"/>
      <c r="L142" s="125"/>
      <c r="M142" s="125"/>
      <c r="N142" s="125"/>
      <c r="O142" s="125"/>
      <c r="P142" s="125"/>
      <c r="Q142" s="125"/>
      <c r="R142" s="125"/>
      <c r="S142" s="125"/>
      <c r="T142" s="125"/>
      <c r="U142" s="125"/>
      <c r="V142" s="125"/>
      <c r="W142" s="125"/>
      <c r="X142" s="125"/>
    </row>
    <row r="143" spans="1:24" x14ac:dyDescent="0.45">
      <c r="A143" s="125"/>
      <c r="B143" s="55" t="s">
        <v>179</v>
      </c>
      <c r="C143" s="52">
        <v>0.47560000000000002</v>
      </c>
      <c r="D143" s="125"/>
      <c r="E143" s="125"/>
      <c r="F143" s="125"/>
      <c r="G143" s="125"/>
      <c r="H143" s="125"/>
      <c r="I143" s="125"/>
      <c r="J143" s="125"/>
      <c r="K143" s="125"/>
      <c r="L143" s="125"/>
      <c r="M143" s="125"/>
      <c r="N143" s="125"/>
      <c r="O143" s="125"/>
      <c r="P143" s="125"/>
      <c r="Q143" s="125"/>
      <c r="R143" s="125"/>
      <c r="S143" s="125"/>
      <c r="T143" s="125"/>
      <c r="U143" s="125"/>
      <c r="V143" s="125"/>
      <c r="W143" s="125"/>
      <c r="X143" s="125"/>
    </row>
    <row r="144" spans="1:24" x14ac:dyDescent="0.45">
      <c r="A144" s="125"/>
      <c r="B144" s="55" t="s">
        <v>180</v>
      </c>
      <c r="C144" s="52">
        <v>0.41980000000000001</v>
      </c>
      <c r="D144" s="125"/>
      <c r="E144" s="125"/>
      <c r="F144" s="125"/>
      <c r="G144" s="125"/>
      <c r="H144" s="125"/>
      <c r="I144" s="125"/>
      <c r="J144" s="125"/>
      <c r="K144" s="125"/>
      <c r="L144" s="125"/>
      <c r="M144" s="125"/>
      <c r="N144" s="125"/>
      <c r="O144" s="125"/>
      <c r="P144" s="125"/>
      <c r="Q144" s="125"/>
      <c r="R144" s="125"/>
      <c r="S144" s="125"/>
      <c r="T144" s="125"/>
      <c r="U144" s="125"/>
      <c r="V144" s="125"/>
      <c r="W144" s="125"/>
      <c r="X144" s="125"/>
    </row>
    <row r="145" spans="1:24" x14ac:dyDescent="0.45">
      <c r="A145" s="125"/>
      <c r="B145" s="55" t="s">
        <v>181</v>
      </c>
      <c r="C145" s="52">
        <v>0.21129999999999999</v>
      </c>
      <c r="D145" s="125"/>
      <c r="E145" s="125"/>
      <c r="F145" s="125"/>
      <c r="G145" s="125"/>
      <c r="H145" s="125"/>
      <c r="I145" s="125"/>
      <c r="J145" s="125"/>
      <c r="K145" s="125"/>
      <c r="L145" s="125"/>
      <c r="M145" s="125"/>
      <c r="N145" s="125"/>
      <c r="O145" s="125"/>
      <c r="P145" s="125"/>
      <c r="Q145" s="125"/>
      <c r="R145" s="125"/>
      <c r="S145" s="125"/>
      <c r="T145" s="125"/>
      <c r="U145" s="125"/>
      <c r="V145" s="125"/>
      <c r="W145" s="125"/>
      <c r="X145" s="125"/>
    </row>
    <row r="146" spans="1:24" x14ac:dyDescent="0.45">
      <c r="A146" s="125"/>
      <c r="B146" s="173"/>
      <c r="C146" s="173"/>
      <c r="D146" s="125"/>
      <c r="E146" s="125"/>
      <c r="F146" s="125"/>
      <c r="G146" s="125"/>
      <c r="H146" s="125"/>
      <c r="I146" s="125"/>
      <c r="J146" s="125"/>
      <c r="K146" s="125"/>
      <c r="L146" s="125"/>
      <c r="M146" s="125"/>
      <c r="N146" s="125"/>
      <c r="O146" s="125"/>
      <c r="P146" s="125"/>
      <c r="Q146" s="125"/>
      <c r="R146" s="125"/>
      <c r="S146" s="125"/>
      <c r="T146" s="125"/>
      <c r="U146" s="125"/>
      <c r="V146" s="125"/>
      <c r="W146" s="125"/>
      <c r="X146" s="125"/>
    </row>
    <row r="147" spans="1:24" x14ac:dyDescent="0.45">
      <c r="A147" s="125"/>
      <c r="B147" s="173"/>
      <c r="C147" s="173"/>
      <c r="D147" s="125"/>
      <c r="E147" s="125"/>
      <c r="F147" s="125"/>
      <c r="G147" s="125"/>
      <c r="H147" s="125"/>
      <c r="I147" s="125"/>
      <c r="J147" s="125"/>
      <c r="K147" s="125"/>
      <c r="L147" s="125"/>
      <c r="M147" s="125"/>
      <c r="N147" s="125"/>
      <c r="O147" s="125"/>
      <c r="P147" s="125"/>
      <c r="Q147" s="125"/>
      <c r="R147" s="125"/>
      <c r="S147" s="125"/>
      <c r="T147" s="125"/>
      <c r="U147" s="125"/>
      <c r="V147" s="125"/>
      <c r="W147" s="125"/>
      <c r="X147" s="125"/>
    </row>
    <row r="148" spans="1:24" ht="30" customHeight="1" x14ac:dyDescent="0.45">
      <c r="A148" s="125"/>
      <c r="B148" s="225" t="s">
        <v>186</v>
      </c>
      <c r="C148" s="225"/>
      <c r="D148" s="125"/>
      <c r="E148" s="125"/>
      <c r="F148" s="125"/>
      <c r="G148" s="125"/>
      <c r="H148" s="125"/>
      <c r="I148" s="125"/>
      <c r="J148" s="125"/>
      <c r="K148" s="125"/>
      <c r="L148" s="125"/>
      <c r="M148" s="125"/>
      <c r="N148" s="125"/>
      <c r="O148" s="125"/>
      <c r="P148" s="125"/>
      <c r="Q148" s="125"/>
      <c r="R148" s="125"/>
      <c r="S148" s="125"/>
      <c r="T148" s="125"/>
      <c r="U148" s="125"/>
      <c r="V148" s="125"/>
      <c r="W148" s="125"/>
      <c r="X148" s="125"/>
    </row>
    <row r="149" spans="1:24" ht="70" x14ac:dyDescent="0.45">
      <c r="A149" s="125"/>
      <c r="B149" s="62" t="s">
        <v>37</v>
      </c>
      <c r="C149" s="63" t="s">
        <v>214</v>
      </c>
      <c r="D149" s="125"/>
      <c r="E149" s="125"/>
      <c r="F149" s="125"/>
      <c r="G149" s="125"/>
      <c r="H149" s="125"/>
      <c r="I149" s="125"/>
      <c r="J149" s="125"/>
      <c r="K149" s="125"/>
      <c r="L149" s="125"/>
      <c r="M149" s="125"/>
      <c r="N149" s="125"/>
      <c r="O149" s="125"/>
      <c r="P149" s="125"/>
      <c r="Q149" s="125"/>
      <c r="R149" s="125"/>
      <c r="S149" s="125"/>
      <c r="T149" s="125"/>
      <c r="U149" s="125"/>
      <c r="V149" s="125"/>
      <c r="W149" s="125"/>
      <c r="X149" s="125"/>
    </row>
    <row r="150" spans="1:24" x14ac:dyDescent="0.45">
      <c r="A150" s="125"/>
      <c r="B150" s="64" t="s">
        <v>44</v>
      </c>
      <c r="C150" s="65">
        <v>5.7</v>
      </c>
      <c r="D150" s="125"/>
      <c r="E150" s="125"/>
      <c r="F150" s="125"/>
      <c r="G150" s="125"/>
      <c r="H150" s="125"/>
      <c r="I150" s="125"/>
      <c r="J150" s="125"/>
      <c r="K150" s="125"/>
      <c r="L150" s="125"/>
      <c r="M150" s="125"/>
      <c r="N150" s="125"/>
      <c r="O150" s="125"/>
      <c r="P150" s="125"/>
      <c r="Q150" s="125"/>
      <c r="R150" s="125"/>
      <c r="S150" s="125"/>
      <c r="T150" s="125"/>
      <c r="U150" s="125"/>
      <c r="V150" s="125"/>
      <c r="W150" s="125"/>
      <c r="X150" s="125"/>
    </row>
    <row r="151" spans="1:24" x14ac:dyDescent="0.45">
      <c r="A151" s="125"/>
      <c r="B151" s="66" t="s">
        <v>124</v>
      </c>
      <c r="C151" s="67">
        <v>6.5</v>
      </c>
      <c r="D151" s="125"/>
      <c r="E151" s="125"/>
      <c r="F151" s="125"/>
      <c r="G151" s="125"/>
      <c r="H151" s="125"/>
      <c r="I151" s="125"/>
      <c r="J151" s="125"/>
      <c r="K151" s="125"/>
      <c r="L151" s="125"/>
      <c r="M151" s="125"/>
      <c r="N151" s="125"/>
      <c r="O151" s="125"/>
      <c r="P151" s="125"/>
      <c r="Q151" s="125"/>
      <c r="R151" s="125"/>
      <c r="S151" s="125"/>
      <c r="T151" s="125"/>
      <c r="U151" s="125"/>
      <c r="V151" s="125"/>
      <c r="W151" s="125"/>
      <c r="X151" s="125"/>
    </row>
    <row r="152" spans="1:24" x14ac:dyDescent="0.45">
      <c r="A152" s="125"/>
      <c r="B152" s="55" t="s">
        <v>38</v>
      </c>
      <c r="C152" s="69">
        <v>1.4</v>
      </c>
      <c r="D152" s="125"/>
      <c r="E152" s="125"/>
      <c r="F152" s="125"/>
      <c r="G152" s="125"/>
      <c r="H152" s="125"/>
      <c r="I152" s="125"/>
      <c r="J152" s="125"/>
      <c r="K152" s="125"/>
      <c r="L152" s="125"/>
      <c r="M152" s="125"/>
      <c r="N152" s="125"/>
      <c r="O152" s="125"/>
      <c r="P152" s="125"/>
      <c r="Q152" s="125"/>
      <c r="R152" s="125"/>
      <c r="S152" s="125"/>
      <c r="T152" s="125"/>
      <c r="U152" s="125"/>
      <c r="V152" s="125"/>
      <c r="W152" s="125"/>
      <c r="X152" s="125"/>
    </row>
    <row r="153" spans="1:24" x14ac:dyDescent="0.45">
      <c r="A153" s="125"/>
      <c r="B153" s="55" t="s">
        <v>125</v>
      </c>
      <c r="C153" s="69" t="s">
        <v>215</v>
      </c>
      <c r="D153" s="125"/>
      <c r="E153" s="125"/>
      <c r="F153" s="125"/>
      <c r="G153" s="125"/>
      <c r="H153" s="125"/>
      <c r="I153" s="125"/>
      <c r="J153" s="125"/>
      <c r="K153" s="125"/>
      <c r="L153" s="125"/>
      <c r="M153" s="125"/>
      <c r="N153" s="125"/>
      <c r="O153" s="125"/>
      <c r="P153" s="125"/>
      <c r="Q153" s="125"/>
      <c r="R153" s="125"/>
      <c r="S153" s="125"/>
      <c r="T153" s="125"/>
      <c r="U153" s="125"/>
      <c r="V153" s="125"/>
      <c r="W153" s="125"/>
      <c r="X153" s="125"/>
    </row>
    <row r="154" spans="1:24" x14ac:dyDescent="0.45">
      <c r="A154" s="125"/>
      <c r="B154" s="55" t="s">
        <v>126</v>
      </c>
      <c r="C154" s="69">
        <v>13.2</v>
      </c>
      <c r="D154" s="125"/>
      <c r="E154" s="125"/>
      <c r="F154" s="125"/>
      <c r="G154" s="125"/>
      <c r="H154" s="125"/>
      <c r="I154" s="125"/>
      <c r="J154" s="125"/>
      <c r="K154" s="125"/>
      <c r="L154" s="125"/>
      <c r="M154" s="125"/>
      <c r="N154" s="125"/>
      <c r="O154" s="125"/>
      <c r="P154" s="125"/>
      <c r="Q154" s="125"/>
      <c r="R154" s="125"/>
      <c r="S154" s="125"/>
      <c r="T154" s="125"/>
      <c r="U154" s="125"/>
      <c r="V154" s="125"/>
      <c r="W154" s="125"/>
      <c r="X154" s="125"/>
    </row>
    <row r="155" spans="1:24" x14ac:dyDescent="0.45">
      <c r="A155" s="125"/>
      <c r="B155" s="55" t="s">
        <v>127</v>
      </c>
      <c r="C155" s="69">
        <v>8</v>
      </c>
      <c r="D155" s="125"/>
      <c r="E155" s="125"/>
      <c r="F155" s="125"/>
      <c r="G155" s="125"/>
      <c r="H155" s="125"/>
      <c r="I155" s="125"/>
      <c r="J155" s="125"/>
      <c r="K155" s="125"/>
      <c r="L155" s="125"/>
      <c r="M155" s="125"/>
      <c r="N155" s="125"/>
      <c r="O155" s="125"/>
      <c r="P155" s="125"/>
      <c r="Q155" s="125"/>
      <c r="R155" s="125"/>
      <c r="S155" s="125"/>
      <c r="T155" s="125"/>
      <c r="U155" s="125"/>
      <c r="V155" s="125"/>
      <c r="W155" s="125"/>
      <c r="X155" s="125"/>
    </row>
    <row r="156" spans="1:24" x14ac:dyDescent="0.45">
      <c r="A156" s="125"/>
      <c r="B156" s="55" t="s">
        <v>128</v>
      </c>
      <c r="C156" s="69">
        <v>7.6</v>
      </c>
      <c r="D156" s="125"/>
      <c r="E156" s="125"/>
      <c r="F156" s="125"/>
      <c r="G156" s="125"/>
      <c r="H156" s="125"/>
      <c r="I156" s="125"/>
      <c r="J156" s="125"/>
      <c r="K156" s="125"/>
      <c r="L156" s="125"/>
      <c r="M156" s="125"/>
      <c r="N156" s="125"/>
      <c r="O156" s="125"/>
      <c r="P156" s="125"/>
      <c r="Q156" s="125"/>
      <c r="R156" s="125"/>
      <c r="S156" s="125"/>
      <c r="T156" s="125"/>
      <c r="U156" s="125"/>
      <c r="V156" s="125"/>
      <c r="W156" s="125"/>
      <c r="X156" s="125"/>
    </row>
    <row r="157" spans="1:24" x14ac:dyDescent="0.45">
      <c r="A157" s="125"/>
      <c r="B157" s="55" t="s">
        <v>129</v>
      </c>
      <c r="C157" s="69">
        <v>11.1</v>
      </c>
      <c r="D157" s="125"/>
      <c r="E157" s="125"/>
      <c r="F157" s="125"/>
      <c r="G157" s="125"/>
      <c r="H157" s="125"/>
      <c r="I157" s="125"/>
      <c r="J157" s="125"/>
      <c r="K157" s="125"/>
      <c r="L157" s="125"/>
      <c r="M157" s="125"/>
      <c r="N157" s="125"/>
      <c r="O157" s="125"/>
      <c r="P157" s="125"/>
      <c r="Q157" s="125"/>
      <c r="R157" s="125"/>
      <c r="S157" s="125"/>
      <c r="T157" s="125"/>
      <c r="U157" s="125"/>
      <c r="V157" s="125"/>
      <c r="W157" s="125"/>
      <c r="X157" s="125"/>
    </row>
    <row r="158" spans="1:24" x14ac:dyDescent="0.45">
      <c r="A158" s="125"/>
      <c r="B158" s="55" t="s">
        <v>130</v>
      </c>
      <c r="C158" s="69">
        <v>2</v>
      </c>
      <c r="D158" s="125"/>
      <c r="E158" s="125"/>
      <c r="F158" s="125"/>
      <c r="G158" s="125"/>
      <c r="H158" s="125"/>
      <c r="I158" s="125"/>
      <c r="J158" s="125"/>
      <c r="K158" s="125"/>
      <c r="L158" s="125"/>
      <c r="M158" s="125"/>
      <c r="N158" s="125"/>
      <c r="O158" s="125"/>
      <c r="P158" s="125"/>
      <c r="Q158" s="125"/>
      <c r="R158" s="125"/>
      <c r="S158" s="125"/>
      <c r="T158" s="125"/>
      <c r="U158" s="125"/>
      <c r="V158" s="125"/>
      <c r="W158" s="125"/>
      <c r="X158" s="125"/>
    </row>
    <row r="159" spans="1:24" x14ac:dyDescent="0.45">
      <c r="A159" s="125"/>
      <c r="B159" s="55" t="s">
        <v>131</v>
      </c>
      <c r="C159" s="69">
        <v>11.2</v>
      </c>
      <c r="D159" s="125"/>
      <c r="E159" s="125"/>
      <c r="F159" s="125"/>
      <c r="G159" s="125"/>
      <c r="H159" s="125"/>
      <c r="I159" s="125"/>
      <c r="J159" s="125"/>
      <c r="K159" s="125"/>
      <c r="L159" s="125"/>
      <c r="M159" s="125"/>
      <c r="N159" s="125"/>
      <c r="O159" s="125"/>
      <c r="P159" s="125"/>
      <c r="Q159" s="125"/>
      <c r="R159" s="125"/>
      <c r="S159" s="125"/>
      <c r="T159" s="125"/>
      <c r="U159" s="125"/>
      <c r="V159" s="125"/>
      <c r="W159" s="125"/>
      <c r="X159" s="125"/>
    </row>
    <row r="160" spans="1:24" x14ac:dyDescent="0.45">
      <c r="A160" s="125"/>
      <c r="B160" s="55" t="s">
        <v>132</v>
      </c>
      <c r="C160" s="69">
        <v>5.6</v>
      </c>
      <c r="D160" s="125"/>
      <c r="E160" s="125"/>
      <c r="F160" s="125"/>
      <c r="G160" s="125"/>
      <c r="H160" s="125"/>
      <c r="I160" s="125"/>
      <c r="J160" s="125"/>
      <c r="K160" s="125"/>
      <c r="L160" s="125"/>
      <c r="M160" s="125"/>
      <c r="N160" s="125"/>
      <c r="O160" s="125"/>
      <c r="P160" s="125"/>
      <c r="Q160" s="125"/>
      <c r="R160" s="125"/>
      <c r="S160" s="125"/>
      <c r="T160" s="125"/>
      <c r="U160" s="125"/>
      <c r="V160" s="125"/>
      <c r="W160" s="125"/>
      <c r="X160" s="125"/>
    </row>
    <row r="161" spans="1:24" x14ac:dyDescent="0.45">
      <c r="A161" s="125"/>
      <c r="B161" s="55" t="s">
        <v>133</v>
      </c>
      <c r="C161" s="69">
        <v>6.5</v>
      </c>
      <c r="D161" s="125"/>
      <c r="E161" s="125"/>
      <c r="F161" s="125"/>
      <c r="G161" s="125"/>
      <c r="H161" s="125"/>
      <c r="I161" s="125"/>
      <c r="J161" s="125"/>
      <c r="K161" s="125"/>
      <c r="L161" s="125"/>
      <c r="M161" s="125"/>
      <c r="N161" s="125"/>
      <c r="O161" s="125"/>
      <c r="P161" s="125"/>
      <c r="Q161" s="125"/>
      <c r="R161" s="125"/>
      <c r="S161" s="125"/>
      <c r="T161" s="125"/>
      <c r="U161" s="125"/>
      <c r="V161" s="125"/>
      <c r="W161" s="125"/>
      <c r="X161" s="125"/>
    </row>
    <row r="162" spans="1:24" x14ac:dyDescent="0.45">
      <c r="A162" s="125"/>
      <c r="B162" s="55" t="s">
        <v>134</v>
      </c>
      <c r="C162" s="69">
        <v>9.4</v>
      </c>
      <c r="D162" s="125"/>
      <c r="E162" s="125"/>
      <c r="F162" s="125"/>
      <c r="G162" s="125"/>
      <c r="H162" s="125"/>
      <c r="I162" s="125"/>
      <c r="J162" s="125"/>
      <c r="K162" s="125"/>
      <c r="L162" s="125"/>
      <c r="M162" s="125"/>
      <c r="N162" s="125"/>
      <c r="O162" s="125"/>
      <c r="P162" s="125"/>
      <c r="Q162" s="125"/>
      <c r="R162" s="125"/>
      <c r="S162" s="125"/>
      <c r="T162" s="125"/>
      <c r="U162" s="125"/>
      <c r="V162" s="125"/>
      <c r="W162" s="125"/>
      <c r="X162" s="125"/>
    </row>
    <row r="163" spans="1:24" x14ac:dyDescent="0.45">
      <c r="A163" s="125"/>
      <c r="B163" s="55" t="s">
        <v>135</v>
      </c>
      <c r="C163" s="69">
        <v>8.5</v>
      </c>
      <c r="D163" s="125"/>
      <c r="E163" s="125"/>
      <c r="F163" s="125"/>
      <c r="G163" s="125"/>
      <c r="H163" s="125"/>
      <c r="I163" s="125"/>
      <c r="J163" s="125"/>
      <c r="K163" s="125"/>
      <c r="L163" s="125"/>
      <c r="M163" s="125"/>
      <c r="N163" s="125"/>
      <c r="O163" s="125"/>
      <c r="P163" s="125"/>
      <c r="Q163" s="125"/>
      <c r="R163" s="125"/>
      <c r="S163" s="125"/>
      <c r="T163" s="125"/>
      <c r="U163" s="125"/>
      <c r="V163" s="125"/>
      <c r="W163" s="125"/>
      <c r="X163" s="125"/>
    </row>
    <row r="164" spans="1:24" x14ac:dyDescent="0.45">
      <c r="A164" s="125"/>
      <c r="B164" s="55" t="s">
        <v>136</v>
      </c>
      <c r="C164" s="69">
        <v>6.5</v>
      </c>
      <c r="D164" s="125"/>
      <c r="E164" s="125"/>
      <c r="F164" s="125"/>
      <c r="G164" s="125"/>
      <c r="H164" s="125"/>
      <c r="I164" s="125"/>
      <c r="J164" s="125"/>
      <c r="K164" s="125"/>
      <c r="L164" s="125"/>
      <c r="M164" s="125"/>
      <c r="N164" s="125"/>
      <c r="O164" s="125"/>
      <c r="P164" s="125"/>
      <c r="Q164" s="125"/>
      <c r="R164" s="125"/>
      <c r="S164" s="125"/>
      <c r="T164" s="125"/>
      <c r="U164" s="125"/>
      <c r="V164" s="125"/>
      <c r="W164" s="125"/>
      <c r="X164" s="125"/>
    </row>
    <row r="165" spans="1:24" x14ac:dyDescent="0.45">
      <c r="A165" s="125"/>
      <c r="B165" s="55" t="s">
        <v>137</v>
      </c>
      <c r="C165" s="69">
        <v>3.9</v>
      </c>
      <c r="D165" s="125"/>
      <c r="E165" s="125"/>
      <c r="F165" s="125"/>
      <c r="G165" s="125"/>
      <c r="H165" s="125"/>
      <c r="I165" s="125"/>
      <c r="J165" s="125"/>
      <c r="K165" s="125"/>
      <c r="L165" s="125"/>
      <c r="M165" s="125"/>
      <c r="N165" s="125"/>
      <c r="O165" s="125"/>
      <c r="P165" s="125"/>
      <c r="Q165" s="125"/>
      <c r="R165" s="125"/>
      <c r="S165" s="125"/>
      <c r="T165" s="125"/>
      <c r="U165" s="125"/>
      <c r="V165" s="125"/>
      <c r="W165" s="125"/>
      <c r="X165" s="125"/>
    </row>
    <row r="166" spans="1:24" x14ac:dyDescent="0.45">
      <c r="A166" s="125"/>
      <c r="B166" s="55" t="s">
        <v>138</v>
      </c>
      <c r="C166" s="69">
        <v>10.1</v>
      </c>
      <c r="D166" s="125"/>
      <c r="E166" s="125"/>
      <c r="F166" s="125"/>
      <c r="G166" s="125"/>
      <c r="H166" s="125"/>
      <c r="I166" s="125"/>
      <c r="J166" s="125"/>
      <c r="K166" s="125"/>
      <c r="L166" s="125"/>
      <c r="M166" s="125"/>
      <c r="N166" s="125"/>
      <c r="O166" s="125"/>
      <c r="P166" s="125"/>
      <c r="Q166" s="125"/>
      <c r="R166" s="125"/>
      <c r="S166" s="125"/>
      <c r="T166" s="125"/>
      <c r="U166" s="125"/>
      <c r="V166" s="125"/>
      <c r="W166" s="125"/>
      <c r="X166" s="125"/>
    </row>
    <row r="167" spans="1:24" x14ac:dyDescent="0.45">
      <c r="A167" s="125"/>
      <c r="B167" s="55" t="s">
        <v>139</v>
      </c>
      <c r="C167" s="69">
        <v>6.9</v>
      </c>
      <c r="D167" s="125"/>
      <c r="E167" s="125"/>
      <c r="F167" s="125"/>
      <c r="G167" s="125"/>
      <c r="H167" s="125"/>
      <c r="I167" s="125"/>
      <c r="J167" s="125"/>
      <c r="K167" s="125"/>
      <c r="L167" s="125"/>
      <c r="M167" s="125"/>
      <c r="N167" s="125"/>
      <c r="O167" s="125"/>
      <c r="P167" s="125"/>
      <c r="Q167" s="125"/>
      <c r="R167" s="125"/>
      <c r="S167" s="125"/>
      <c r="T167" s="125"/>
      <c r="U167" s="125"/>
      <c r="V167" s="125"/>
      <c r="W167" s="125"/>
      <c r="X167" s="125"/>
    </row>
    <row r="168" spans="1:24" x14ac:dyDescent="0.45">
      <c r="A168" s="125"/>
      <c r="B168" s="55" t="s">
        <v>140</v>
      </c>
      <c r="C168" s="69">
        <v>6.3</v>
      </c>
      <c r="D168" s="125"/>
      <c r="E168" s="125"/>
      <c r="F168" s="125"/>
      <c r="G168" s="125"/>
      <c r="H168" s="125"/>
      <c r="I168" s="125"/>
      <c r="J168" s="125"/>
      <c r="K168" s="125"/>
      <c r="L168" s="125"/>
      <c r="M168" s="125"/>
      <c r="N168" s="125"/>
      <c r="O168" s="125"/>
      <c r="P168" s="125"/>
      <c r="Q168" s="125"/>
      <c r="R168" s="125"/>
      <c r="S168" s="125"/>
      <c r="T168" s="125"/>
      <c r="U168" s="125"/>
      <c r="V168" s="125"/>
      <c r="W168" s="125"/>
      <c r="X168" s="125"/>
    </row>
    <row r="169" spans="1:24" x14ac:dyDescent="0.45">
      <c r="A169" s="125"/>
      <c r="B169" s="55" t="s">
        <v>141</v>
      </c>
      <c r="C169" s="69">
        <v>11</v>
      </c>
      <c r="D169" s="125"/>
      <c r="E169" s="125"/>
      <c r="F169" s="125"/>
      <c r="G169" s="125"/>
      <c r="H169" s="125"/>
      <c r="I169" s="125"/>
      <c r="J169" s="125"/>
      <c r="K169" s="125"/>
      <c r="L169" s="125"/>
      <c r="M169" s="125"/>
      <c r="N169" s="125"/>
      <c r="O169" s="125"/>
      <c r="P169" s="125"/>
      <c r="Q169" s="125"/>
      <c r="R169" s="125"/>
      <c r="S169" s="125"/>
      <c r="T169" s="125"/>
      <c r="U169" s="125"/>
      <c r="V169" s="125"/>
      <c r="W169" s="125"/>
      <c r="X169" s="125"/>
    </row>
    <row r="170" spans="1:24" x14ac:dyDescent="0.45">
      <c r="A170" s="125"/>
      <c r="B170" s="55" t="s">
        <v>142</v>
      </c>
      <c r="C170" s="69">
        <v>6.7</v>
      </c>
      <c r="D170" s="125"/>
      <c r="E170" s="125"/>
      <c r="F170" s="125"/>
      <c r="G170" s="125"/>
      <c r="H170" s="125"/>
      <c r="I170" s="125"/>
      <c r="J170" s="125"/>
      <c r="K170" s="125"/>
      <c r="L170" s="125"/>
      <c r="M170" s="125"/>
      <c r="N170" s="125"/>
      <c r="O170" s="125"/>
      <c r="P170" s="125"/>
      <c r="Q170" s="125"/>
      <c r="R170" s="125"/>
      <c r="S170" s="125"/>
      <c r="T170" s="125"/>
      <c r="U170" s="125"/>
      <c r="V170" s="125"/>
      <c r="W170" s="125"/>
      <c r="X170" s="125"/>
    </row>
    <row r="171" spans="1:24" x14ac:dyDescent="0.45">
      <c r="A171" s="125"/>
      <c r="B171" s="55" t="s">
        <v>143</v>
      </c>
      <c r="C171" s="69">
        <v>4.2</v>
      </c>
      <c r="D171" s="125"/>
      <c r="E171" s="125"/>
      <c r="F171" s="125"/>
      <c r="G171" s="125"/>
      <c r="H171" s="125"/>
      <c r="I171" s="125"/>
      <c r="J171" s="125"/>
      <c r="K171" s="125"/>
      <c r="L171" s="125"/>
      <c r="M171" s="125"/>
      <c r="N171" s="125"/>
      <c r="O171" s="125"/>
      <c r="P171" s="125"/>
      <c r="Q171" s="125"/>
      <c r="R171" s="125"/>
      <c r="S171" s="125"/>
      <c r="T171" s="125"/>
      <c r="U171" s="125"/>
      <c r="V171" s="125"/>
      <c r="W171" s="125"/>
      <c r="X171" s="125"/>
    </row>
    <row r="172" spans="1:24" x14ac:dyDescent="0.45">
      <c r="A172" s="125"/>
      <c r="B172" s="55" t="s">
        <v>144</v>
      </c>
      <c r="C172" s="69">
        <v>1.4</v>
      </c>
      <c r="D172" s="125"/>
      <c r="E172" s="125"/>
      <c r="F172" s="125"/>
      <c r="G172" s="125"/>
      <c r="H172" s="125"/>
      <c r="I172" s="125"/>
      <c r="J172" s="125"/>
      <c r="K172" s="125"/>
      <c r="L172" s="125"/>
      <c r="M172" s="125"/>
      <c r="N172" s="125"/>
      <c r="O172" s="125"/>
      <c r="P172" s="125"/>
      <c r="Q172" s="125"/>
      <c r="R172" s="125"/>
      <c r="S172" s="125"/>
      <c r="T172" s="125"/>
      <c r="U172" s="125"/>
      <c r="V172" s="125"/>
      <c r="W172" s="125"/>
      <c r="X172" s="125"/>
    </row>
    <row r="173" spans="1:24" x14ac:dyDescent="0.45">
      <c r="A173" s="125"/>
      <c r="B173" s="55" t="s">
        <v>145</v>
      </c>
      <c r="C173" s="69">
        <v>12.8</v>
      </c>
      <c r="D173" s="125"/>
      <c r="E173" s="125"/>
      <c r="F173" s="125"/>
      <c r="G173" s="125"/>
      <c r="H173" s="125"/>
      <c r="I173" s="125"/>
      <c r="J173" s="125"/>
      <c r="K173" s="125"/>
      <c r="L173" s="125"/>
      <c r="M173" s="125"/>
      <c r="N173" s="125"/>
      <c r="O173" s="125"/>
      <c r="P173" s="125"/>
      <c r="Q173" s="125"/>
      <c r="R173" s="125"/>
      <c r="S173" s="125"/>
      <c r="T173" s="125"/>
      <c r="U173" s="125"/>
      <c r="V173" s="125"/>
      <c r="W173" s="125"/>
      <c r="X173" s="125"/>
    </row>
    <row r="174" spans="1:24" x14ac:dyDescent="0.45">
      <c r="A174" s="125"/>
      <c r="B174" s="55" t="s">
        <v>146</v>
      </c>
      <c r="C174" s="69">
        <v>18.899999999999999</v>
      </c>
      <c r="D174" s="125"/>
      <c r="E174" s="125"/>
      <c r="F174" s="125"/>
      <c r="G174" s="125"/>
      <c r="H174" s="125"/>
      <c r="I174" s="125"/>
      <c r="J174" s="125"/>
      <c r="K174" s="125"/>
      <c r="L174" s="125"/>
      <c r="M174" s="125"/>
      <c r="N174" s="125"/>
      <c r="O174" s="125"/>
      <c r="P174" s="125"/>
      <c r="Q174" s="125"/>
      <c r="R174" s="125"/>
      <c r="S174" s="125"/>
      <c r="T174" s="125"/>
      <c r="U174" s="125"/>
      <c r="V174" s="125"/>
      <c r="W174" s="125"/>
      <c r="X174" s="125"/>
    </row>
    <row r="175" spans="1:24" x14ac:dyDescent="0.45">
      <c r="A175" s="125"/>
      <c r="B175" s="55" t="s">
        <v>147</v>
      </c>
      <c r="C175" s="69">
        <v>7.1</v>
      </c>
      <c r="D175" s="125"/>
      <c r="E175" s="125"/>
      <c r="F175" s="125"/>
      <c r="G175" s="125"/>
      <c r="H175" s="125"/>
      <c r="I175" s="125"/>
      <c r="J175" s="125"/>
      <c r="K175" s="125"/>
      <c r="L175" s="125"/>
      <c r="M175" s="125"/>
      <c r="N175" s="125"/>
      <c r="O175" s="125"/>
      <c r="P175" s="125"/>
      <c r="Q175" s="125"/>
      <c r="R175" s="125"/>
      <c r="S175" s="125"/>
      <c r="T175" s="125"/>
      <c r="U175" s="125"/>
      <c r="V175" s="125"/>
      <c r="W175" s="125"/>
      <c r="X175" s="125"/>
    </row>
    <row r="176" spans="1:24" x14ac:dyDescent="0.45">
      <c r="A176" s="125"/>
      <c r="B176" s="55" t="s">
        <v>148</v>
      </c>
      <c r="C176" s="69">
        <v>17.2</v>
      </c>
      <c r="D176" s="125"/>
      <c r="E176" s="125"/>
      <c r="F176" s="125"/>
      <c r="G176" s="125"/>
      <c r="H176" s="125"/>
      <c r="I176" s="125"/>
      <c r="J176" s="125"/>
      <c r="K176" s="125"/>
      <c r="L176" s="125"/>
      <c r="M176" s="125"/>
      <c r="N176" s="125"/>
      <c r="O176" s="125"/>
      <c r="P176" s="125"/>
      <c r="Q176" s="125"/>
      <c r="R176" s="125"/>
      <c r="S176" s="125"/>
      <c r="T176" s="125"/>
      <c r="U176" s="125"/>
      <c r="V176" s="125"/>
      <c r="W176" s="125"/>
      <c r="X176" s="125"/>
    </row>
    <row r="177" spans="1:24" x14ac:dyDescent="0.45">
      <c r="A177" s="125"/>
      <c r="B177" s="55" t="s">
        <v>149</v>
      </c>
      <c r="C177" s="69" t="s">
        <v>215</v>
      </c>
      <c r="D177" s="125"/>
      <c r="E177" s="125"/>
      <c r="F177" s="125"/>
      <c r="G177" s="125"/>
      <c r="H177" s="125"/>
      <c r="I177" s="125"/>
      <c r="J177" s="125"/>
      <c r="K177" s="125"/>
      <c r="L177" s="125"/>
      <c r="M177" s="125"/>
      <c r="N177" s="125"/>
      <c r="O177" s="125"/>
      <c r="P177" s="125"/>
      <c r="Q177" s="125"/>
      <c r="R177" s="125"/>
      <c r="S177" s="125"/>
      <c r="T177" s="125"/>
      <c r="U177" s="125"/>
      <c r="V177" s="125"/>
      <c r="W177" s="125"/>
      <c r="X177" s="125"/>
    </row>
    <row r="178" spans="1:24" x14ac:dyDescent="0.45">
      <c r="A178" s="125"/>
      <c r="B178" s="55" t="s">
        <v>150</v>
      </c>
      <c r="C178" s="69">
        <v>2.2000000000000002</v>
      </c>
      <c r="D178" s="125"/>
      <c r="E178" s="125"/>
      <c r="F178" s="125"/>
      <c r="G178" s="125"/>
      <c r="H178" s="125"/>
      <c r="I178" s="125"/>
      <c r="J178" s="125"/>
      <c r="K178" s="125"/>
      <c r="L178" s="125"/>
      <c r="M178" s="125"/>
      <c r="N178" s="125"/>
      <c r="O178" s="125"/>
      <c r="P178" s="125"/>
      <c r="Q178" s="125"/>
      <c r="R178" s="125"/>
      <c r="S178" s="125"/>
      <c r="T178" s="125"/>
      <c r="U178" s="125"/>
      <c r="V178" s="125"/>
      <c r="W178" s="125"/>
      <c r="X178" s="125"/>
    </row>
    <row r="179" spans="1:24" x14ac:dyDescent="0.45">
      <c r="A179" s="125"/>
      <c r="B179" s="55" t="s">
        <v>151</v>
      </c>
      <c r="C179" s="69">
        <v>4.0999999999999996</v>
      </c>
      <c r="D179" s="125"/>
      <c r="E179" s="125"/>
      <c r="F179" s="125"/>
      <c r="G179" s="125"/>
      <c r="H179" s="125"/>
      <c r="I179" s="125"/>
      <c r="J179" s="125"/>
      <c r="K179" s="125"/>
      <c r="L179" s="125"/>
      <c r="M179" s="125"/>
      <c r="N179" s="125"/>
      <c r="O179" s="125"/>
      <c r="P179" s="125"/>
      <c r="Q179" s="125"/>
      <c r="R179" s="125"/>
      <c r="S179" s="125"/>
      <c r="T179" s="125"/>
      <c r="U179" s="125"/>
      <c r="V179" s="125"/>
      <c r="W179" s="125"/>
      <c r="X179" s="125"/>
    </row>
    <row r="180" spans="1:24" x14ac:dyDescent="0.45">
      <c r="A180" s="125"/>
      <c r="B180" s="55" t="s">
        <v>152</v>
      </c>
      <c r="C180" s="69">
        <v>2.8</v>
      </c>
      <c r="D180" s="125"/>
      <c r="E180" s="125"/>
      <c r="F180" s="125"/>
      <c r="G180" s="125"/>
      <c r="H180" s="125"/>
      <c r="I180" s="125"/>
      <c r="J180" s="125"/>
      <c r="K180" s="125"/>
      <c r="L180" s="125"/>
      <c r="M180" s="125"/>
      <c r="N180" s="125"/>
      <c r="O180" s="125"/>
      <c r="P180" s="125"/>
      <c r="Q180" s="125"/>
      <c r="R180" s="125"/>
      <c r="S180" s="125"/>
      <c r="T180" s="125"/>
      <c r="U180" s="125"/>
      <c r="V180" s="125"/>
      <c r="W180" s="125"/>
      <c r="X180" s="125"/>
    </row>
    <row r="181" spans="1:24" x14ac:dyDescent="0.45">
      <c r="A181" s="125"/>
      <c r="B181" s="55" t="s">
        <v>153</v>
      </c>
      <c r="C181" s="69">
        <v>6.8</v>
      </c>
      <c r="D181" s="125"/>
      <c r="E181" s="125"/>
      <c r="F181" s="125"/>
      <c r="G181" s="125"/>
      <c r="H181" s="125"/>
      <c r="I181" s="125"/>
      <c r="J181" s="125"/>
      <c r="K181" s="125"/>
      <c r="L181" s="125"/>
      <c r="M181" s="125"/>
      <c r="N181" s="125"/>
      <c r="O181" s="125"/>
      <c r="P181" s="125"/>
      <c r="Q181" s="125"/>
      <c r="R181" s="125"/>
      <c r="S181" s="125"/>
      <c r="T181" s="125"/>
      <c r="U181" s="125"/>
      <c r="V181" s="125"/>
      <c r="W181" s="125"/>
      <c r="X181" s="125"/>
    </row>
    <row r="182" spans="1:24" x14ac:dyDescent="0.45">
      <c r="A182" s="125"/>
      <c r="B182" s="55" t="s">
        <v>154</v>
      </c>
      <c r="C182" s="69">
        <v>2.9</v>
      </c>
      <c r="D182" s="125"/>
      <c r="E182" s="125"/>
      <c r="F182" s="125"/>
      <c r="G182" s="125"/>
      <c r="H182" s="125"/>
      <c r="I182" s="125"/>
      <c r="J182" s="125"/>
      <c r="K182" s="125"/>
      <c r="L182" s="125"/>
      <c r="M182" s="125"/>
      <c r="N182" s="125"/>
      <c r="O182" s="125"/>
      <c r="P182" s="125"/>
      <c r="Q182" s="125"/>
      <c r="R182" s="125"/>
      <c r="S182" s="125"/>
      <c r="T182" s="125"/>
      <c r="U182" s="125"/>
      <c r="V182" s="125"/>
      <c r="W182" s="125"/>
      <c r="X182" s="125"/>
    </row>
    <row r="183" spans="1:24" x14ac:dyDescent="0.45">
      <c r="A183" s="125"/>
      <c r="B183" s="55" t="s">
        <v>155</v>
      </c>
      <c r="C183" s="69">
        <v>13.3</v>
      </c>
      <c r="D183" s="125"/>
      <c r="E183" s="125"/>
      <c r="F183" s="125"/>
      <c r="G183" s="125"/>
      <c r="H183" s="125"/>
      <c r="I183" s="125"/>
      <c r="J183" s="125"/>
      <c r="K183" s="125"/>
      <c r="L183" s="125"/>
      <c r="M183" s="125"/>
      <c r="N183" s="125"/>
      <c r="O183" s="125"/>
      <c r="P183" s="125"/>
      <c r="Q183" s="125"/>
      <c r="R183" s="125"/>
      <c r="S183" s="125"/>
      <c r="T183" s="125"/>
      <c r="U183" s="125"/>
      <c r="V183" s="125"/>
      <c r="W183" s="125"/>
      <c r="X183" s="125"/>
    </row>
    <row r="184" spans="1:24" x14ac:dyDescent="0.45">
      <c r="A184" s="125"/>
      <c r="B184" s="55" t="s">
        <v>156</v>
      </c>
      <c r="C184" s="69">
        <v>9.6</v>
      </c>
      <c r="D184" s="125"/>
      <c r="E184" s="125"/>
      <c r="F184" s="125"/>
      <c r="G184" s="125"/>
      <c r="H184" s="125"/>
      <c r="I184" s="125"/>
      <c r="J184" s="125"/>
      <c r="K184" s="125"/>
      <c r="L184" s="125"/>
      <c r="M184" s="125"/>
      <c r="N184" s="125"/>
      <c r="O184" s="125"/>
      <c r="P184" s="125"/>
      <c r="Q184" s="125"/>
      <c r="R184" s="125"/>
      <c r="S184" s="125"/>
      <c r="T184" s="125"/>
      <c r="U184" s="125"/>
      <c r="V184" s="125"/>
      <c r="W184" s="125"/>
      <c r="X184" s="125"/>
    </row>
    <row r="185" spans="1:24" x14ac:dyDescent="0.45">
      <c r="A185" s="125"/>
      <c r="B185" s="55" t="s">
        <v>157</v>
      </c>
      <c r="C185" s="69">
        <v>5.2</v>
      </c>
      <c r="D185" s="125"/>
      <c r="E185" s="125"/>
      <c r="F185" s="125"/>
      <c r="G185" s="125"/>
      <c r="H185" s="125"/>
      <c r="I185" s="125"/>
      <c r="J185" s="125"/>
      <c r="K185" s="125"/>
      <c r="L185" s="125"/>
      <c r="M185" s="125"/>
      <c r="N185" s="125"/>
      <c r="O185" s="125"/>
      <c r="P185" s="125"/>
      <c r="Q185" s="125"/>
      <c r="R185" s="125"/>
      <c r="S185" s="125"/>
      <c r="T185" s="125"/>
      <c r="U185" s="125"/>
      <c r="V185" s="125"/>
      <c r="W185" s="125"/>
      <c r="X185" s="125"/>
    </row>
    <row r="186" spans="1:24" x14ac:dyDescent="0.45">
      <c r="A186" s="125"/>
      <c r="B186" s="55" t="s">
        <v>158</v>
      </c>
      <c r="C186" s="69">
        <v>1.9</v>
      </c>
      <c r="D186" s="125"/>
      <c r="E186" s="125"/>
      <c r="F186" s="125"/>
      <c r="G186" s="125"/>
      <c r="H186" s="125"/>
      <c r="I186" s="125"/>
      <c r="J186" s="125"/>
      <c r="K186" s="125"/>
      <c r="L186" s="125"/>
      <c r="M186" s="125"/>
      <c r="N186" s="125"/>
      <c r="O186" s="125"/>
      <c r="P186" s="125"/>
      <c r="Q186" s="125"/>
      <c r="R186" s="125"/>
      <c r="S186" s="125"/>
      <c r="T186" s="125"/>
      <c r="U186" s="125"/>
      <c r="V186" s="125"/>
      <c r="W186" s="125"/>
      <c r="X186" s="125"/>
    </row>
    <row r="187" spans="1:24" x14ac:dyDescent="0.45">
      <c r="A187" s="125"/>
      <c r="B187" s="34" t="s">
        <v>159</v>
      </c>
      <c r="C187" s="69">
        <v>7.7</v>
      </c>
      <c r="D187" s="125"/>
      <c r="E187" s="125"/>
      <c r="F187" s="125"/>
      <c r="G187" s="125"/>
      <c r="H187" s="125"/>
      <c r="I187" s="125"/>
      <c r="J187" s="125"/>
      <c r="K187" s="125"/>
      <c r="L187" s="125"/>
      <c r="M187" s="125"/>
      <c r="N187" s="125"/>
      <c r="O187" s="125"/>
      <c r="P187" s="125"/>
      <c r="Q187" s="125"/>
      <c r="R187" s="125"/>
      <c r="S187" s="125"/>
      <c r="T187" s="125"/>
      <c r="U187" s="125"/>
      <c r="V187" s="125"/>
      <c r="W187" s="125"/>
      <c r="X187" s="125"/>
    </row>
    <row r="188" spans="1:24" x14ac:dyDescent="0.45">
      <c r="A188" s="125"/>
      <c r="B188" s="55" t="s">
        <v>160</v>
      </c>
      <c r="C188" s="69">
        <v>3.7</v>
      </c>
      <c r="D188" s="125"/>
      <c r="E188" s="125"/>
      <c r="F188" s="125"/>
      <c r="G188" s="125"/>
      <c r="H188" s="125"/>
      <c r="I188" s="125"/>
      <c r="J188" s="125"/>
      <c r="K188" s="125"/>
      <c r="L188" s="125"/>
      <c r="M188" s="125"/>
      <c r="N188" s="125"/>
      <c r="O188" s="125"/>
      <c r="P188" s="125"/>
      <c r="Q188" s="125"/>
      <c r="R188" s="125"/>
      <c r="S188" s="125"/>
      <c r="T188" s="125"/>
      <c r="U188" s="125"/>
      <c r="V188" s="125"/>
      <c r="W188" s="125"/>
      <c r="X188" s="125"/>
    </row>
    <row r="189" spans="1:24" x14ac:dyDescent="0.45">
      <c r="A189" s="125"/>
      <c r="B189" s="55" t="s">
        <v>161</v>
      </c>
      <c r="C189" s="69">
        <v>4.4000000000000004</v>
      </c>
      <c r="D189" s="125"/>
      <c r="E189" s="125"/>
      <c r="F189" s="125"/>
      <c r="G189" s="125"/>
      <c r="H189" s="125"/>
      <c r="I189" s="125"/>
      <c r="J189" s="125"/>
      <c r="K189" s="125"/>
      <c r="L189" s="125"/>
      <c r="M189" s="125"/>
      <c r="N189" s="125"/>
      <c r="O189" s="125"/>
      <c r="P189" s="125"/>
      <c r="Q189" s="125"/>
      <c r="R189" s="125"/>
      <c r="S189" s="125"/>
      <c r="T189" s="125"/>
      <c r="U189" s="125"/>
      <c r="V189" s="125"/>
      <c r="W189" s="125"/>
      <c r="X189" s="125"/>
    </row>
    <row r="190" spans="1:24" x14ac:dyDescent="0.45">
      <c r="A190" s="125"/>
      <c r="B190" s="55" t="s">
        <v>162</v>
      </c>
      <c r="C190" s="69">
        <v>4.9000000000000004</v>
      </c>
      <c r="D190" s="125"/>
      <c r="E190" s="125"/>
      <c r="F190" s="125"/>
      <c r="G190" s="125"/>
      <c r="H190" s="125"/>
      <c r="I190" s="125"/>
      <c r="J190" s="125"/>
      <c r="K190" s="125"/>
      <c r="L190" s="125"/>
      <c r="M190" s="125"/>
      <c r="N190" s="125"/>
      <c r="O190" s="125"/>
      <c r="P190" s="125"/>
      <c r="Q190" s="125"/>
      <c r="R190" s="125"/>
      <c r="S190" s="125"/>
      <c r="T190" s="125"/>
      <c r="U190" s="125"/>
      <c r="V190" s="125"/>
      <c r="W190" s="125"/>
      <c r="X190" s="125"/>
    </row>
    <row r="191" spans="1:24" x14ac:dyDescent="0.45">
      <c r="A191" s="125"/>
      <c r="B191" s="55" t="s">
        <v>163</v>
      </c>
      <c r="C191" s="69">
        <v>6.8</v>
      </c>
      <c r="D191" s="125"/>
      <c r="E191" s="125"/>
      <c r="F191" s="125"/>
      <c r="G191" s="125"/>
      <c r="H191" s="125"/>
      <c r="I191" s="125"/>
      <c r="J191" s="125"/>
      <c r="K191" s="125"/>
      <c r="L191" s="125"/>
      <c r="M191" s="125"/>
      <c r="N191" s="125"/>
      <c r="O191" s="125"/>
      <c r="P191" s="125"/>
      <c r="Q191" s="125"/>
      <c r="R191" s="125"/>
      <c r="S191" s="125"/>
      <c r="T191" s="125"/>
      <c r="U191" s="125"/>
      <c r="V191" s="125"/>
      <c r="W191" s="125"/>
      <c r="X191" s="125"/>
    </row>
    <row r="192" spans="1:24" x14ac:dyDescent="0.45">
      <c r="A192" s="125"/>
      <c r="B192" s="55" t="s">
        <v>164</v>
      </c>
      <c r="C192" s="69">
        <v>1.1000000000000001</v>
      </c>
      <c r="D192" s="125"/>
      <c r="E192" s="125"/>
      <c r="F192" s="125"/>
      <c r="G192" s="125"/>
      <c r="H192" s="125"/>
      <c r="I192" s="125"/>
      <c r="J192" s="125"/>
      <c r="K192" s="125"/>
      <c r="L192" s="125"/>
      <c r="M192" s="125"/>
      <c r="N192" s="125"/>
      <c r="O192" s="125"/>
      <c r="P192" s="125"/>
      <c r="Q192" s="125"/>
      <c r="R192" s="125"/>
      <c r="S192" s="125"/>
      <c r="T192" s="125"/>
      <c r="U192" s="125"/>
      <c r="V192" s="125"/>
      <c r="W192" s="125"/>
      <c r="X192" s="125"/>
    </row>
    <row r="193" spans="1:24" x14ac:dyDescent="0.45">
      <c r="A193" s="125"/>
      <c r="B193" s="55" t="s">
        <v>165</v>
      </c>
      <c r="C193" s="69">
        <v>3.3</v>
      </c>
      <c r="D193" s="125"/>
      <c r="E193" s="125"/>
      <c r="F193" s="125"/>
      <c r="G193" s="125"/>
      <c r="H193" s="125"/>
      <c r="I193" s="125"/>
      <c r="J193" s="125"/>
      <c r="K193" s="125"/>
      <c r="L193" s="125"/>
      <c r="M193" s="125"/>
      <c r="N193" s="125"/>
      <c r="O193" s="125"/>
      <c r="P193" s="125"/>
      <c r="Q193" s="125"/>
      <c r="R193" s="125"/>
      <c r="S193" s="125"/>
      <c r="T193" s="125"/>
      <c r="U193" s="125"/>
      <c r="V193" s="125"/>
      <c r="W193" s="125"/>
      <c r="X193" s="125"/>
    </row>
    <row r="194" spans="1:24" x14ac:dyDescent="0.45">
      <c r="A194" s="125"/>
      <c r="B194" s="55" t="s">
        <v>166</v>
      </c>
      <c r="C194" s="69">
        <v>1.9</v>
      </c>
      <c r="D194" s="125"/>
      <c r="E194" s="125"/>
      <c r="F194" s="125"/>
      <c r="G194" s="125"/>
      <c r="H194" s="125"/>
      <c r="I194" s="125"/>
      <c r="J194" s="125"/>
      <c r="K194" s="125"/>
      <c r="L194" s="125"/>
      <c r="M194" s="125"/>
      <c r="N194" s="125"/>
      <c r="O194" s="125"/>
      <c r="P194" s="125"/>
      <c r="Q194" s="125"/>
      <c r="R194" s="125"/>
      <c r="S194" s="125"/>
      <c r="T194" s="125"/>
      <c r="U194" s="125"/>
      <c r="V194" s="125"/>
      <c r="W194" s="125"/>
      <c r="X194" s="125"/>
    </row>
    <row r="195" spans="1:24" x14ac:dyDescent="0.45">
      <c r="A195" s="125"/>
      <c r="B195" s="55" t="s">
        <v>167</v>
      </c>
      <c r="C195" s="69">
        <v>2.2000000000000002</v>
      </c>
      <c r="D195" s="125"/>
      <c r="E195" s="125"/>
      <c r="F195" s="125"/>
      <c r="G195" s="125"/>
      <c r="H195" s="125"/>
      <c r="I195" s="125"/>
      <c r="J195" s="125"/>
      <c r="K195" s="125"/>
      <c r="L195" s="125"/>
      <c r="M195" s="125"/>
      <c r="N195" s="125"/>
      <c r="O195" s="125"/>
      <c r="P195" s="125"/>
      <c r="Q195" s="125"/>
      <c r="R195" s="125"/>
      <c r="S195" s="125"/>
      <c r="T195" s="125"/>
      <c r="U195" s="125"/>
      <c r="V195" s="125"/>
      <c r="W195" s="125"/>
      <c r="X195" s="125"/>
    </row>
    <row r="196" spans="1:24" x14ac:dyDescent="0.45">
      <c r="A196" s="125"/>
      <c r="B196" s="55" t="s">
        <v>168</v>
      </c>
      <c r="C196" s="69">
        <v>13.8</v>
      </c>
      <c r="D196" s="125"/>
      <c r="E196" s="125"/>
      <c r="F196" s="125"/>
      <c r="G196" s="125"/>
      <c r="H196" s="125"/>
      <c r="I196" s="125"/>
      <c r="J196" s="125"/>
      <c r="K196" s="125"/>
      <c r="L196" s="125"/>
      <c r="M196" s="125"/>
      <c r="N196" s="125"/>
      <c r="O196" s="125"/>
      <c r="P196" s="125"/>
      <c r="Q196" s="125"/>
      <c r="R196" s="125"/>
      <c r="S196" s="125"/>
      <c r="T196" s="125"/>
      <c r="U196" s="125"/>
      <c r="V196" s="125"/>
      <c r="W196" s="125"/>
      <c r="X196" s="125"/>
    </row>
    <row r="197" spans="1:24" x14ac:dyDescent="0.45">
      <c r="A197" s="125"/>
      <c r="B197" s="55" t="s">
        <v>169</v>
      </c>
      <c r="C197" s="69" t="s">
        <v>215</v>
      </c>
      <c r="D197" s="125"/>
      <c r="E197" s="125"/>
      <c r="F197" s="125"/>
      <c r="G197" s="125"/>
      <c r="H197" s="125"/>
      <c r="I197" s="125"/>
      <c r="J197" s="125"/>
      <c r="K197" s="125"/>
      <c r="L197" s="125"/>
      <c r="M197" s="125"/>
      <c r="N197" s="125"/>
      <c r="O197" s="125"/>
      <c r="P197" s="125"/>
      <c r="Q197" s="125"/>
      <c r="R197" s="125"/>
      <c r="S197" s="125"/>
      <c r="T197" s="125"/>
      <c r="U197" s="125"/>
      <c r="V197" s="125"/>
      <c r="W197" s="125"/>
      <c r="X197" s="125"/>
    </row>
    <row r="198" spans="1:24" x14ac:dyDescent="0.45">
      <c r="A198" s="125"/>
      <c r="B198" s="55" t="s">
        <v>170</v>
      </c>
      <c r="C198" s="69">
        <v>14.6</v>
      </c>
      <c r="D198" s="125"/>
      <c r="E198" s="125"/>
      <c r="F198" s="125"/>
      <c r="G198" s="125"/>
      <c r="H198" s="125"/>
      <c r="I198" s="125"/>
      <c r="J198" s="125"/>
      <c r="K198" s="125"/>
      <c r="L198" s="125"/>
      <c r="M198" s="125"/>
      <c r="N198" s="125"/>
      <c r="O198" s="125"/>
      <c r="P198" s="125"/>
      <c r="Q198" s="125"/>
      <c r="R198" s="125"/>
      <c r="S198" s="125"/>
      <c r="T198" s="125"/>
      <c r="U198" s="125"/>
      <c r="V198" s="125"/>
      <c r="W198" s="125"/>
      <c r="X198" s="125"/>
    </row>
    <row r="199" spans="1:24" x14ac:dyDescent="0.45">
      <c r="A199" s="125"/>
      <c r="B199" s="55" t="s">
        <v>171</v>
      </c>
      <c r="C199" s="69">
        <v>3.4</v>
      </c>
      <c r="D199" s="125"/>
      <c r="E199" s="125"/>
      <c r="F199" s="125"/>
      <c r="G199" s="125"/>
      <c r="H199" s="125"/>
      <c r="I199" s="125"/>
      <c r="J199" s="125"/>
      <c r="K199" s="125"/>
      <c r="L199" s="125"/>
      <c r="M199" s="125"/>
      <c r="N199" s="125"/>
      <c r="O199" s="125"/>
      <c r="P199" s="125"/>
      <c r="Q199" s="125"/>
      <c r="R199" s="125"/>
      <c r="S199" s="125"/>
      <c r="T199" s="125"/>
      <c r="U199" s="125"/>
      <c r="V199" s="125"/>
      <c r="W199" s="125"/>
      <c r="X199" s="125"/>
    </row>
    <row r="200" spans="1:24" x14ac:dyDescent="0.45">
      <c r="A200" s="125"/>
      <c r="B200" s="55" t="s">
        <v>172</v>
      </c>
      <c r="C200" s="69">
        <v>2.9</v>
      </c>
      <c r="D200" s="125"/>
      <c r="E200" s="125"/>
      <c r="F200" s="125"/>
      <c r="G200" s="125"/>
      <c r="H200" s="125"/>
      <c r="I200" s="125"/>
      <c r="J200" s="125"/>
      <c r="K200" s="125"/>
      <c r="L200" s="125"/>
      <c r="M200" s="125"/>
      <c r="N200" s="125"/>
      <c r="O200" s="125"/>
      <c r="P200" s="125"/>
      <c r="Q200" s="125"/>
      <c r="R200" s="125"/>
      <c r="S200" s="125"/>
      <c r="T200" s="125"/>
      <c r="U200" s="125"/>
      <c r="V200" s="125"/>
      <c r="W200" s="125"/>
      <c r="X200" s="125"/>
    </row>
    <row r="201" spans="1:24" x14ac:dyDescent="0.45">
      <c r="A201" s="125"/>
      <c r="B201" s="55" t="s">
        <v>173</v>
      </c>
      <c r="C201" s="69">
        <v>7.8</v>
      </c>
      <c r="D201" s="125"/>
      <c r="E201" s="125"/>
      <c r="F201" s="125"/>
      <c r="G201" s="125"/>
      <c r="H201" s="125"/>
      <c r="I201" s="125"/>
      <c r="J201" s="125"/>
      <c r="K201" s="125"/>
      <c r="L201" s="125"/>
      <c r="M201" s="125"/>
      <c r="N201" s="125"/>
      <c r="O201" s="125"/>
      <c r="P201" s="125"/>
      <c r="Q201" s="125"/>
      <c r="R201" s="125"/>
      <c r="S201" s="125"/>
      <c r="T201" s="125"/>
      <c r="U201" s="125"/>
      <c r="V201" s="125"/>
      <c r="W201" s="125"/>
      <c r="X201" s="125"/>
    </row>
    <row r="202" spans="1:24" x14ac:dyDescent="0.45">
      <c r="A202" s="125"/>
      <c r="B202" s="55" t="s">
        <v>174</v>
      </c>
      <c r="C202" s="69">
        <v>3.9</v>
      </c>
      <c r="D202" s="125"/>
      <c r="E202" s="125"/>
      <c r="F202" s="125"/>
      <c r="G202" s="125"/>
      <c r="H202" s="125"/>
      <c r="I202" s="125"/>
      <c r="J202" s="125"/>
      <c r="K202" s="125"/>
      <c r="L202" s="125"/>
      <c r="M202" s="125"/>
      <c r="N202" s="125"/>
      <c r="O202" s="125"/>
      <c r="P202" s="125"/>
      <c r="Q202" s="125"/>
      <c r="R202" s="125"/>
      <c r="S202" s="125"/>
      <c r="T202" s="125"/>
      <c r="U202" s="125"/>
      <c r="V202" s="125"/>
      <c r="W202" s="125"/>
      <c r="X202" s="125"/>
    </row>
    <row r="203" spans="1:24" x14ac:dyDescent="0.45">
      <c r="A203" s="125"/>
      <c r="B203" s="55" t="s">
        <v>175</v>
      </c>
      <c r="C203" s="69">
        <v>9</v>
      </c>
      <c r="D203" s="125"/>
      <c r="E203" s="125"/>
      <c r="F203" s="125"/>
      <c r="G203" s="125"/>
      <c r="H203" s="125"/>
      <c r="I203" s="125"/>
      <c r="J203" s="125"/>
      <c r="K203" s="125"/>
      <c r="L203" s="125"/>
      <c r="M203" s="125"/>
      <c r="N203" s="125"/>
      <c r="O203" s="125"/>
      <c r="P203" s="125"/>
      <c r="Q203" s="125"/>
      <c r="R203" s="125"/>
      <c r="S203" s="125"/>
      <c r="T203" s="125"/>
      <c r="U203" s="125"/>
      <c r="V203" s="125"/>
      <c r="W203" s="125"/>
      <c r="X203" s="125"/>
    </row>
    <row r="204" spans="1:24" x14ac:dyDescent="0.45">
      <c r="A204" s="125"/>
      <c r="B204" s="55" t="s">
        <v>176</v>
      </c>
      <c r="C204" s="69">
        <v>15.4</v>
      </c>
      <c r="D204" s="125"/>
      <c r="E204" s="125"/>
      <c r="F204" s="125"/>
      <c r="G204" s="125"/>
      <c r="H204" s="125"/>
      <c r="I204" s="125"/>
      <c r="J204" s="125"/>
      <c r="K204" s="125"/>
      <c r="L204" s="125"/>
      <c r="M204" s="125"/>
      <c r="N204" s="125"/>
      <c r="O204" s="125"/>
      <c r="P204" s="125"/>
      <c r="Q204" s="125"/>
      <c r="R204" s="125"/>
      <c r="S204" s="125"/>
      <c r="T204" s="125"/>
      <c r="U204" s="125"/>
      <c r="V204" s="125"/>
      <c r="W204" s="125"/>
      <c r="X204" s="125"/>
    </row>
    <row r="205" spans="1:24" x14ac:dyDescent="0.45">
      <c r="A205" s="125"/>
      <c r="B205" s="55" t="s">
        <v>177</v>
      </c>
      <c r="C205" s="69">
        <v>5.2</v>
      </c>
      <c r="D205" s="125"/>
      <c r="E205" s="125"/>
      <c r="F205" s="125"/>
      <c r="G205" s="125"/>
      <c r="H205" s="125"/>
      <c r="I205" s="125"/>
      <c r="J205" s="125"/>
      <c r="K205" s="125"/>
      <c r="L205" s="125"/>
      <c r="M205" s="125"/>
      <c r="N205" s="125"/>
      <c r="O205" s="125"/>
      <c r="P205" s="125"/>
      <c r="Q205" s="125"/>
      <c r="R205" s="125"/>
      <c r="S205" s="125"/>
      <c r="T205" s="125"/>
      <c r="U205" s="125"/>
      <c r="V205" s="125"/>
      <c r="W205" s="125"/>
      <c r="X205" s="125"/>
    </row>
    <row r="206" spans="1:24" x14ac:dyDescent="0.45">
      <c r="A206" s="125"/>
      <c r="B206" s="55" t="s">
        <v>178</v>
      </c>
      <c r="C206" s="69">
        <v>8.6999999999999993</v>
      </c>
      <c r="D206" s="125"/>
      <c r="E206" s="125"/>
      <c r="F206" s="125"/>
      <c r="G206" s="125"/>
      <c r="H206" s="125"/>
      <c r="I206" s="125"/>
      <c r="J206" s="125"/>
      <c r="K206" s="125"/>
      <c r="L206" s="125"/>
      <c r="M206" s="125"/>
      <c r="N206" s="125"/>
      <c r="O206" s="125"/>
      <c r="P206" s="125"/>
      <c r="Q206" s="125"/>
      <c r="R206" s="125"/>
      <c r="S206" s="125"/>
      <c r="T206" s="125"/>
      <c r="U206" s="125"/>
      <c r="V206" s="125"/>
      <c r="W206" s="125"/>
      <c r="X206" s="125"/>
    </row>
    <row r="207" spans="1:24" x14ac:dyDescent="0.45">
      <c r="A207" s="125"/>
      <c r="B207" s="55" t="s">
        <v>179</v>
      </c>
      <c r="C207" s="69">
        <v>2.9</v>
      </c>
      <c r="D207" s="125"/>
      <c r="E207" s="125"/>
      <c r="F207" s="125"/>
      <c r="G207" s="125"/>
      <c r="H207" s="125"/>
      <c r="I207" s="125"/>
      <c r="J207" s="125"/>
      <c r="K207" s="125"/>
      <c r="L207" s="125"/>
      <c r="M207" s="125"/>
      <c r="N207" s="125"/>
      <c r="O207" s="125"/>
      <c r="P207" s="125"/>
      <c r="Q207" s="125"/>
      <c r="R207" s="125"/>
      <c r="S207" s="125"/>
      <c r="T207" s="125"/>
      <c r="U207" s="125"/>
      <c r="V207" s="125"/>
      <c r="W207" s="125"/>
      <c r="X207" s="125"/>
    </row>
    <row r="208" spans="1:24" x14ac:dyDescent="0.45">
      <c r="A208" s="125"/>
      <c r="B208" s="55" t="s">
        <v>180</v>
      </c>
      <c r="C208" s="69">
        <v>6.5</v>
      </c>
      <c r="D208" s="125"/>
      <c r="E208" s="125"/>
      <c r="F208" s="125"/>
      <c r="G208" s="125"/>
      <c r="H208" s="125"/>
      <c r="I208" s="125"/>
      <c r="J208" s="125"/>
      <c r="K208" s="125"/>
      <c r="L208" s="125"/>
      <c r="M208" s="125"/>
      <c r="N208" s="125"/>
      <c r="O208" s="125"/>
      <c r="P208" s="125"/>
      <c r="Q208" s="125"/>
      <c r="R208" s="125"/>
      <c r="S208" s="125"/>
      <c r="T208" s="125"/>
      <c r="U208" s="125"/>
      <c r="V208" s="125"/>
      <c r="W208" s="125"/>
      <c r="X208" s="125"/>
    </row>
    <row r="209" spans="1:24" x14ac:dyDescent="0.45">
      <c r="A209" s="125"/>
      <c r="B209" s="55" t="s">
        <v>181</v>
      </c>
      <c r="C209" s="69">
        <v>12.2</v>
      </c>
      <c r="D209" s="125"/>
      <c r="E209" s="125"/>
      <c r="F209" s="125"/>
      <c r="G209" s="125"/>
      <c r="H209" s="125"/>
      <c r="I209" s="125"/>
      <c r="J209" s="125"/>
      <c r="K209" s="125"/>
      <c r="L209" s="125"/>
      <c r="M209" s="125"/>
      <c r="N209" s="125"/>
      <c r="O209" s="125"/>
      <c r="P209" s="125"/>
      <c r="Q209" s="125"/>
      <c r="R209" s="125"/>
      <c r="S209" s="125"/>
      <c r="T209" s="125"/>
      <c r="U209" s="125"/>
      <c r="V209" s="125"/>
      <c r="W209" s="125"/>
      <c r="X209" s="125"/>
    </row>
  </sheetData>
  <sheetProtection sheet="1" objects="1" scenarios="1" selectLockedCells="1" autoFilter="0"/>
  <autoFilter ref="B20:C80" xr:uid="{E082EC23-ED0E-4241-8358-B3EED85C1820}"/>
  <mergeCells count="9">
    <mergeCell ref="B148:C148"/>
    <mergeCell ref="B19:C19"/>
    <mergeCell ref="B13:C13"/>
    <mergeCell ref="B4:C4"/>
    <mergeCell ref="B84:C84"/>
    <mergeCell ref="B9:W10"/>
    <mergeCell ref="B5:D5"/>
    <mergeCell ref="B6:F6"/>
    <mergeCell ref="B7:C7"/>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B117A-223D-481D-B4CA-2A601D419D7A}">
  <sheetPr>
    <tabColor rgb="FFF9A71C"/>
  </sheetPr>
  <dimension ref="A1:V211"/>
  <sheetViews>
    <sheetView topLeftCell="A23" zoomScale="85" zoomScaleNormal="85" workbookViewId="0">
      <selection activeCell="B24" sqref="B24"/>
    </sheetView>
  </sheetViews>
  <sheetFormatPr defaultColWidth="0" defaultRowHeight="17.5" zeroHeight="1" x14ac:dyDescent="0.45"/>
  <cols>
    <col min="1" max="1" width="9" style="43" customWidth="1"/>
    <col min="2" max="2" width="48.1796875" style="44" customWidth="1"/>
    <col min="3" max="3" width="36.453125" style="44" customWidth="1"/>
    <col min="4" max="22" width="9" style="43" customWidth="1"/>
    <col min="23" max="16384" width="9" style="43" hidden="1"/>
  </cols>
  <sheetData>
    <row r="1" spans="1:22" x14ac:dyDescent="0.45">
      <c r="A1" s="2" t="s">
        <v>0</v>
      </c>
      <c r="B1" s="125"/>
      <c r="C1" s="125"/>
      <c r="D1" s="125"/>
      <c r="E1" s="125"/>
      <c r="F1" s="125"/>
      <c r="G1" s="125"/>
      <c r="H1" s="125"/>
      <c r="I1" s="125"/>
      <c r="J1" s="125"/>
      <c r="K1" s="125"/>
      <c r="L1" s="125"/>
      <c r="M1" s="125"/>
      <c r="N1" s="125"/>
      <c r="O1" s="125"/>
      <c r="P1" s="125"/>
      <c r="Q1" s="125"/>
      <c r="R1" s="125"/>
      <c r="S1" s="125"/>
      <c r="T1" s="125"/>
      <c r="U1" s="125"/>
      <c r="V1" s="125"/>
    </row>
    <row r="2" spans="1:22" x14ac:dyDescent="0.45">
      <c r="A2" s="125"/>
      <c r="B2" s="125"/>
      <c r="C2" s="125"/>
      <c r="D2" s="125"/>
      <c r="E2" s="125"/>
      <c r="F2" s="125"/>
      <c r="G2" s="125"/>
      <c r="H2" s="125"/>
      <c r="I2" s="125"/>
      <c r="J2" s="125"/>
      <c r="K2" s="125"/>
      <c r="L2" s="125"/>
      <c r="M2" s="125"/>
      <c r="N2" s="125"/>
      <c r="O2" s="125"/>
      <c r="P2" s="125"/>
      <c r="Q2" s="125"/>
      <c r="R2" s="125"/>
      <c r="S2" s="125"/>
      <c r="T2" s="125"/>
      <c r="U2" s="125"/>
      <c r="V2" s="125"/>
    </row>
    <row r="3" spans="1:22" x14ac:dyDescent="0.45">
      <c r="A3" s="125"/>
      <c r="B3" s="125"/>
      <c r="C3" s="125"/>
      <c r="D3" s="125"/>
      <c r="E3" s="125"/>
      <c r="F3" s="125"/>
      <c r="G3" s="125"/>
      <c r="H3" s="125"/>
      <c r="I3" s="125"/>
      <c r="J3" s="125"/>
      <c r="K3" s="125"/>
      <c r="L3" s="125"/>
      <c r="M3" s="125"/>
      <c r="N3" s="125"/>
      <c r="O3" s="125"/>
      <c r="P3" s="125"/>
      <c r="Q3" s="125"/>
      <c r="R3" s="125"/>
      <c r="S3" s="125"/>
      <c r="T3" s="125"/>
      <c r="U3" s="125"/>
      <c r="V3" s="125"/>
    </row>
    <row r="4" spans="1:22" ht="12.75" customHeight="1" x14ac:dyDescent="0.45">
      <c r="A4" s="171"/>
      <c r="B4" s="237"/>
      <c r="C4" s="237"/>
      <c r="D4" s="171" t="s">
        <v>1</v>
      </c>
      <c r="E4" s="171"/>
      <c r="F4" s="125"/>
      <c r="G4" s="125"/>
      <c r="H4" s="125"/>
      <c r="I4" s="125"/>
      <c r="J4" s="125"/>
      <c r="K4" s="125"/>
      <c r="L4" s="125"/>
      <c r="M4" s="125"/>
      <c r="N4" s="125"/>
      <c r="O4" s="125"/>
      <c r="P4" s="125"/>
      <c r="Q4" s="125"/>
      <c r="R4" s="125"/>
      <c r="S4" s="125"/>
      <c r="T4" s="125"/>
      <c r="U4" s="125"/>
      <c r="V4" s="125"/>
    </row>
    <row r="5" spans="1:22" ht="14.65" customHeight="1" x14ac:dyDescent="0.45">
      <c r="A5" s="121"/>
      <c r="B5" s="243" t="s">
        <v>2</v>
      </c>
      <c r="C5" s="243"/>
      <c r="D5" s="192"/>
      <c r="E5" s="124"/>
      <c r="F5" s="125"/>
      <c r="G5" s="125" t="s">
        <v>1</v>
      </c>
      <c r="H5" s="125"/>
      <c r="I5" s="125"/>
      <c r="J5" s="125"/>
      <c r="K5" s="125"/>
      <c r="L5" s="125"/>
      <c r="M5" s="125"/>
      <c r="N5" s="125"/>
      <c r="O5" s="125"/>
      <c r="P5" s="125"/>
      <c r="Q5" s="125"/>
      <c r="R5" s="125"/>
      <c r="S5" s="125"/>
      <c r="T5" s="125"/>
      <c r="U5" s="125"/>
      <c r="V5" s="125"/>
    </row>
    <row r="6" spans="1:22" ht="14.65" customHeight="1" x14ac:dyDescent="0.45">
      <c r="A6" s="121"/>
      <c r="B6" s="213" t="s">
        <v>3</v>
      </c>
      <c r="C6" s="213"/>
      <c r="D6" s="121"/>
      <c r="E6" s="124"/>
      <c r="F6" s="125"/>
      <c r="G6" s="125"/>
      <c r="H6" s="125"/>
      <c r="I6" s="125"/>
      <c r="J6" s="125"/>
      <c r="K6" s="125"/>
      <c r="L6" s="125"/>
      <c r="M6" s="125"/>
      <c r="N6" s="125"/>
      <c r="O6" s="125"/>
      <c r="P6" s="125"/>
      <c r="Q6" s="125"/>
      <c r="R6" s="125"/>
      <c r="S6" s="125"/>
      <c r="T6" s="125"/>
      <c r="U6" s="125"/>
      <c r="V6" s="125"/>
    </row>
    <row r="7" spans="1:22" x14ac:dyDescent="0.45">
      <c r="A7" s="122"/>
      <c r="B7" s="95" t="str">
        <f>Overview!B7</f>
        <v>Last Updated June 6, 2025</v>
      </c>
      <c r="C7" s="122"/>
      <c r="D7" s="124"/>
      <c r="E7" s="124"/>
      <c r="F7" s="125"/>
      <c r="G7" s="125"/>
      <c r="H7" s="125"/>
      <c r="I7" s="125"/>
      <c r="J7" s="125"/>
      <c r="K7" s="125"/>
      <c r="L7" s="125"/>
      <c r="M7" s="125"/>
      <c r="N7" s="125"/>
      <c r="O7" s="125"/>
      <c r="P7" s="125"/>
      <c r="Q7" s="125"/>
      <c r="R7" s="125"/>
      <c r="S7" s="125"/>
      <c r="T7" s="125"/>
      <c r="U7" s="125"/>
      <c r="V7" s="125"/>
    </row>
    <row r="8" spans="1:22" ht="20.149999999999999" customHeight="1" x14ac:dyDescent="0.45">
      <c r="A8" s="125"/>
      <c r="B8" s="173"/>
      <c r="C8" s="173"/>
      <c r="D8" s="125"/>
      <c r="E8" s="125"/>
      <c r="F8" s="125"/>
      <c r="G8" s="125"/>
      <c r="H8" s="125"/>
      <c r="I8" s="125"/>
      <c r="J8" s="125"/>
      <c r="K8" s="125"/>
      <c r="L8" s="125"/>
      <c r="M8" s="125"/>
      <c r="N8" s="125"/>
      <c r="O8" s="125"/>
      <c r="P8" s="125"/>
      <c r="Q8" s="125"/>
      <c r="R8" s="125"/>
      <c r="S8" s="125"/>
      <c r="T8" s="125"/>
      <c r="U8" s="125"/>
      <c r="V8" s="125"/>
    </row>
    <row r="9" spans="1:22" s="3" customFormat="1" ht="20.149999999999999" customHeight="1" x14ac:dyDescent="0.45">
      <c r="A9" s="118"/>
      <c r="B9" s="241" t="s">
        <v>35</v>
      </c>
      <c r="C9" s="241"/>
      <c r="D9" s="241"/>
      <c r="E9" s="241"/>
      <c r="F9" s="241"/>
      <c r="G9" s="241"/>
      <c r="H9" s="241"/>
      <c r="I9" s="241"/>
      <c r="J9" s="241"/>
      <c r="K9" s="241"/>
      <c r="L9" s="241"/>
      <c r="M9" s="241"/>
      <c r="N9" s="241"/>
      <c r="O9" s="241"/>
      <c r="P9" s="241"/>
      <c r="Q9" s="241"/>
      <c r="R9" s="241"/>
      <c r="S9" s="241"/>
      <c r="T9" s="241"/>
      <c r="U9" s="118"/>
      <c r="V9" s="118"/>
    </row>
    <row r="10" spans="1:22" s="3" customFormat="1" ht="20.149999999999999" customHeight="1" x14ac:dyDescent="0.45">
      <c r="A10" s="118"/>
      <c r="B10" s="241"/>
      <c r="C10" s="241"/>
      <c r="D10" s="241"/>
      <c r="E10" s="241"/>
      <c r="F10" s="241"/>
      <c r="G10" s="241"/>
      <c r="H10" s="241"/>
      <c r="I10" s="241"/>
      <c r="J10" s="241"/>
      <c r="K10" s="241"/>
      <c r="L10" s="241"/>
      <c r="M10" s="241"/>
      <c r="N10" s="241"/>
      <c r="O10" s="241"/>
      <c r="P10" s="241"/>
      <c r="Q10" s="241"/>
      <c r="R10" s="241"/>
      <c r="S10" s="241"/>
      <c r="T10" s="241"/>
      <c r="U10" s="118"/>
      <c r="V10" s="118"/>
    </row>
    <row r="11" spans="1:22" s="3" customFormat="1" ht="20.149999999999999" customHeight="1" x14ac:dyDescent="0.45">
      <c r="A11" s="118"/>
      <c r="B11" s="172"/>
      <c r="C11" s="172"/>
      <c r="D11" s="172"/>
      <c r="E11" s="172"/>
      <c r="F11" s="172"/>
      <c r="G11" s="172"/>
      <c r="H11" s="172"/>
      <c r="I11" s="172"/>
      <c r="J11" s="172"/>
      <c r="K11" s="118"/>
      <c r="L11" s="118"/>
      <c r="M11" s="118"/>
      <c r="N11" s="118"/>
      <c r="O11" s="118"/>
      <c r="P11" s="118"/>
      <c r="Q11" s="118"/>
      <c r="R11" s="118"/>
      <c r="S11" s="118"/>
      <c r="T11" s="118"/>
      <c r="U11" s="118"/>
      <c r="V11" s="118"/>
    </row>
    <row r="12" spans="1:22" s="3" customFormat="1" ht="20.149999999999999" customHeight="1" x14ac:dyDescent="0.45">
      <c r="A12" s="118"/>
      <c r="B12" s="175"/>
      <c r="C12" s="175"/>
      <c r="D12" s="125"/>
      <c r="E12" s="125"/>
      <c r="F12" s="125"/>
      <c r="G12" s="118"/>
      <c r="H12" s="118"/>
      <c r="I12" s="118"/>
      <c r="J12" s="118"/>
      <c r="K12" s="118"/>
      <c r="L12" s="118"/>
      <c r="M12" s="118"/>
      <c r="N12" s="118"/>
      <c r="O12" s="118"/>
      <c r="P12" s="118"/>
      <c r="Q12" s="118"/>
      <c r="R12" s="118"/>
      <c r="S12" s="118"/>
      <c r="T12" s="118"/>
      <c r="U12" s="118"/>
      <c r="V12" s="118"/>
    </row>
    <row r="13" spans="1:22" s="3" customFormat="1" ht="25.5" customHeight="1" x14ac:dyDescent="0.45">
      <c r="A13" s="118"/>
      <c r="B13" s="238" t="s">
        <v>116</v>
      </c>
      <c r="C13" s="238"/>
      <c r="D13" s="125"/>
      <c r="E13" s="125"/>
      <c r="F13" s="125"/>
      <c r="G13" s="118"/>
      <c r="H13" s="118"/>
      <c r="I13" s="118"/>
      <c r="J13" s="118"/>
      <c r="K13" s="118"/>
      <c r="L13" s="118"/>
      <c r="M13" s="118"/>
      <c r="N13" s="118"/>
      <c r="O13" s="118"/>
      <c r="P13" s="118"/>
      <c r="Q13" s="118"/>
      <c r="R13" s="118"/>
      <c r="S13" s="118"/>
      <c r="T13" s="118"/>
      <c r="U13" s="118"/>
      <c r="V13" s="118"/>
    </row>
    <row r="14" spans="1:22" s="3" customFormat="1" ht="44.25" customHeight="1" x14ac:dyDescent="0.45">
      <c r="A14" s="118"/>
      <c r="B14" s="45" t="s">
        <v>113</v>
      </c>
      <c r="C14" s="45">
        <v>2022</v>
      </c>
      <c r="D14" s="125"/>
      <c r="E14" s="125"/>
      <c r="F14" s="125"/>
      <c r="G14" s="118"/>
      <c r="H14" s="118"/>
      <c r="I14" s="118"/>
      <c r="J14" s="118"/>
      <c r="K14" s="118"/>
      <c r="L14" s="118"/>
      <c r="M14" s="118"/>
      <c r="N14" s="118"/>
      <c r="O14" s="118"/>
      <c r="P14" s="118"/>
      <c r="Q14" s="118"/>
      <c r="R14" s="118"/>
      <c r="S14" s="118"/>
      <c r="T14" s="118"/>
      <c r="U14" s="118"/>
      <c r="V14" s="118"/>
    </row>
    <row r="15" spans="1:22" s="3" customFormat="1" ht="45.75" customHeight="1" x14ac:dyDescent="0.45">
      <c r="A15" s="118"/>
      <c r="B15" s="45" t="s">
        <v>114</v>
      </c>
      <c r="C15" s="45">
        <v>2022</v>
      </c>
      <c r="D15" s="125"/>
      <c r="E15" s="125"/>
      <c r="F15" s="125"/>
      <c r="G15" s="118"/>
      <c r="H15" s="118"/>
      <c r="I15" s="118"/>
      <c r="J15" s="118"/>
      <c r="K15" s="118"/>
      <c r="L15" s="118"/>
      <c r="M15" s="118"/>
      <c r="N15" s="118"/>
      <c r="O15" s="118"/>
      <c r="P15" s="118"/>
      <c r="Q15" s="118"/>
      <c r="R15" s="118"/>
      <c r="S15" s="118"/>
      <c r="T15" s="118"/>
      <c r="U15" s="118"/>
      <c r="V15" s="118"/>
    </row>
    <row r="16" spans="1:22" s="3" customFormat="1" ht="101.25" customHeight="1" x14ac:dyDescent="0.45">
      <c r="A16" s="118"/>
      <c r="B16" s="45" t="str">
        <f>C151</f>
        <v>Adults that Needed Help for Emotional/Mental Health Problems or Use of Alcohol/Drugs who had No Visits for Mental/Drug/Alcohol Issues in Past Year</v>
      </c>
      <c r="C16" s="45">
        <v>2023</v>
      </c>
      <c r="D16" s="125"/>
      <c r="E16" s="125"/>
      <c r="F16" s="125"/>
      <c r="G16" s="118"/>
      <c r="H16" s="118"/>
      <c r="I16" s="118"/>
      <c r="J16" s="118"/>
      <c r="K16" s="118"/>
      <c r="L16" s="118"/>
      <c r="M16" s="118"/>
      <c r="N16" s="118"/>
      <c r="O16" s="118"/>
      <c r="P16" s="118"/>
      <c r="Q16" s="118"/>
      <c r="R16" s="118"/>
      <c r="S16" s="118"/>
      <c r="T16" s="118"/>
      <c r="U16" s="118"/>
      <c r="V16" s="118"/>
    </row>
    <row r="17" spans="1:22" s="3" customFormat="1" ht="14.65" customHeight="1" x14ac:dyDescent="0.45">
      <c r="A17" s="118"/>
      <c r="B17" s="193"/>
      <c r="C17" s="193"/>
      <c r="D17" s="125"/>
      <c r="E17" s="125"/>
      <c r="F17" s="125"/>
      <c r="G17" s="118"/>
      <c r="H17" s="118"/>
      <c r="I17" s="118"/>
      <c r="J17" s="118"/>
      <c r="K17" s="118"/>
      <c r="L17" s="118"/>
      <c r="M17" s="118"/>
      <c r="N17" s="118"/>
      <c r="O17" s="118"/>
      <c r="P17" s="118"/>
      <c r="Q17" s="118"/>
      <c r="R17" s="118"/>
      <c r="S17" s="118"/>
      <c r="T17" s="118"/>
      <c r="U17" s="118"/>
      <c r="V17" s="118"/>
    </row>
    <row r="18" spans="1:22" s="3" customFormat="1" ht="14.65" customHeight="1" x14ac:dyDescent="0.45">
      <c r="A18" s="118"/>
      <c r="B18" s="193"/>
      <c r="C18" s="193"/>
      <c r="D18" s="125"/>
      <c r="E18" s="125"/>
      <c r="F18" s="125"/>
      <c r="G18" s="118"/>
      <c r="H18" s="118"/>
      <c r="I18" s="118"/>
      <c r="J18" s="118"/>
      <c r="K18" s="118"/>
      <c r="L18" s="118"/>
      <c r="M18" s="118"/>
      <c r="N18" s="118"/>
      <c r="O18" s="118"/>
      <c r="P18" s="118"/>
      <c r="Q18" s="118"/>
      <c r="R18" s="118"/>
      <c r="S18" s="118"/>
      <c r="T18" s="118"/>
      <c r="U18" s="118"/>
      <c r="V18" s="118"/>
    </row>
    <row r="19" spans="1:22" ht="3.75" customHeight="1" x14ac:dyDescent="0.45">
      <c r="A19" s="125"/>
      <c r="B19" s="173"/>
      <c r="C19" s="173"/>
      <c r="D19" s="125"/>
      <c r="E19" s="125"/>
      <c r="F19" s="125"/>
      <c r="G19" s="125"/>
      <c r="H19" s="125"/>
      <c r="I19" s="125"/>
      <c r="J19" s="125"/>
      <c r="K19" s="125"/>
      <c r="L19" s="125"/>
      <c r="M19" s="125"/>
      <c r="N19" s="125"/>
      <c r="O19" s="125"/>
      <c r="P19" s="125"/>
      <c r="Q19" s="125"/>
      <c r="R19" s="125"/>
      <c r="S19" s="125"/>
      <c r="T19" s="125"/>
      <c r="U19" s="125"/>
      <c r="V19" s="125"/>
    </row>
    <row r="20" spans="1:22" ht="28.5" customHeight="1" x14ac:dyDescent="0.45">
      <c r="A20" s="125"/>
      <c r="B20" s="242" t="s">
        <v>123</v>
      </c>
      <c r="C20" s="242"/>
      <c r="D20" s="125"/>
      <c r="E20" s="125"/>
      <c r="F20" s="125"/>
      <c r="G20" s="125"/>
      <c r="H20" s="125"/>
      <c r="I20" s="125"/>
      <c r="J20" s="125"/>
      <c r="K20" s="125"/>
      <c r="L20" s="125"/>
      <c r="M20" s="125"/>
      <c r="N20" s="125"/>
      <c r="O20" s="125"/>
      <c r="P20" s="125"/>
      <c r="Q20" s="125"/>
      <c r="R20" s="125"/>
      <c r="S20" s="125"/>
      <c r="T20" s="125"/>
      <c r="U20" s="125"/>
      <c r="V20" s="125"/>
    </row>
    <row r="21" spans="1:22" ht="68.25" customHeight="1" x14ac:dyDescent="0.45">
      <c r="A21" s="125"/>
      <c r="B21" s="46" t="s">
        <v>37</v>
      </c>
      <c r="C21" s="114" t="s">
        <v>113</v>
      </c>
      <c r="D21" s="125"/>
      <c r="E21" s="125"/>
      <c r="F21" s="125"/>
      <c r="G21" s="125"/>
      <c r="H21" s="125"/>
      <c r="I21" s="125"/>
      <c r="J21" s="125"/>
      <c r="K21" s="125"/>
      <c r="L21" s="125"/>
      <c r="M21" s="125"/>
      <c r="N21" s="125"/>
      <c r="O21" s="125"/>
      <c r="P21" s="125"/>
      <c r="Q21" s="125"/>
      <c r="R21" s="125"/>
      <c r="S21" s="125"/>
      <c r="T21" s="125"/>
      <c r="U21" s="125"/>
      <c r="V21" s="125"/>
    </row>
    <row r="22" spans="1:22" x14ac:dyDescent="0.45">
      <c r="A22" s="125"/>
      <c r="B22" s="53" t="s">
        <v>44</v>
      </c>
      <c r="C22" s="48">
        <v>0.287590129098033</v>
      </c>
      <c r="D22" s="125"/>
      <c r="E22" s="125"/>
      <c r="F22" s="125"/>
      <c r="G22" s="125"/>
      <c r="H22" s="125"/>
      <c r="I22" s="125"/>
      <c r="J22" s="125"/>
      <c r="K22" s="125"/>
      <c r="L22" s="125"/>
      <c r="M22" s="125"/>
      <c r="N22" s="125"/>
      <c r="O22" s="125"/>
      <c r="P22" s="125"/>
      <c r="Q22" s="125"/>
      <c r="R22" s="125"/>
      <c r="S22" s="125"/>
      <c r="T22" s="125"/>
      <c r="U22" s="125"/>
      <c r="V22" s="125"/>
    </row>
    <row r="23" spans="1:22" x14ac:dyDescent="0.45">
      <c r="A23" s="125"/>
      <c r="B23" s="54" t="s">
        <v>124</v>
      </c>
      <c r="C23" s="50">
        <v>0.30291777188328911</v>
      </c>
      <c r="D23" s="125"/>
      <c r="E23" s="125"/>
      <c r="F23" s="125"/>
      <c r="G23" s="125"/>
      <c r="H23" s="125"/>
      <c r="I23" s="125"/>
      <c r="J23" s="125"/>
      <c r="K23" s="125"/>
      <c r="L23" s="125"/>
      <c r="M23" s="125"/>
      <c r="N23" s="125"/>
      <c r="O23" s="125"/>
      <c r="P23" s="125"/>
      <c r="Q23" s="125"/>
      <c r="R23" s="125"/>
      <c r="S23" s="125"/>
      <c r="T23" s="125"/>
      <c r="U23" s="125"/>
      <c r="V23" s="125"/>
    </row>
    <row r="24" spans="1:22" x14ac:dyDescent="0.45">
      <c r="A24" s="125"/>
      <c r="B24" s="55" t="s">
        <v>38</v>
      </c>
      <c r="C24" s="52">
        <v>0.29694629694629693</v>
      </c>
      <c r="D24" s="125"/>
      <c r="E24" s="125"/>
      <c r="F24" s="125"/>
      <c r="G24" s="125"/>
      <c r="H24" s="125"/>
      <c r="I24" s="125"/>
      <c r="J24" s="125"/>
      <c r="K24" s="125"/>
      <c r="L24" s="125"/>
      <c r="M24" s="125"/>
      <c r="N24" s="125"/>
      <c r="O24" s="125"/>
      <c r="P24" s="125"/>
      <c r="Q24" s="125"/>
      <c r="R24" s="125"/>
      <c r="S24" s="125"/>
      <c r="T24" s="125"/>
      <c r="U24" s="125"/>
      <c r="V24" s="125"/>
    </row>
    <row r="25" spans="1:22" x14ac:dyDescent="0.45">
      <c r="A25" s="125"/>
      <c r="B25" s="55" t="s">
        <v>125</v>
      </c>
      <c r="C25" s="52" t="s">
        <v>87</v>
      </c>
      <c r="D25" s="125"/>
      <c r="E25" s="125"/>
      <c r="F25" s="125"/>
      <c r="G25" s="125"/>
      <c r="H25" s="125"/>
      <c r="I25" s="125"/>
      <c r="J25" s="125"/>
      <c r="K25" s="125"/>
      <c r="L25" s="125"/>
      <c r="M25" s="125"/>
      <c r="N25" s="125"/>
      <c r="O25" s="125"/>
      <c r="P25" s="125"/>
      <c r="Q25" s="125"/>
      <c r="R25" s="125"/>
      <c r="S25" s="125"/>
      <c r="T25" s="125"/>
      <c r="U25" s="125"/>
      <c r="V25" s="125"/>
    </row>
    <row r="26" spans="1:22" x14ac:dyDescent="0.45">
      <c r="A26" s="125"/>
      <c r="B26" s="55" t="s">
        <v>126</v>
      </c>
      <c r="C26" s="52">
        <v>0.36781609195402298</v>
      </c>
      <c r="D26" s="125"/>
      <c r="E26" s="125"/>
      <c r="F26" s="125"/>
      <c r="G26" s="125"/>
      <c r="H26" s="125"/>
      <c r="I26" s="125"/>
      <c r="J26" s="125"/>
      <c r="K26" s="125"/>
      <c r="L26" s="125"/>
      <c r="M26" s="125"/>
      <c r="N26" s="125"/>
      <c r="O26" s="125"/>
      <c r="P26" s="125"/>
      <c r="Q26" s="125"/>
      <c r="R26" s="125"/>
      <c r="S26" s="125"/>
      <c r="T26" s="125"/>
      <c r="U26" s="125"/>
      <c r="V26" s="125"/>
    </row>
    <row r="27" spans="1:22" x14ac:dyDescent="0.45">
      <c r="A27" s="125"/>
      <c r="B27" s="55" t="s">
        <v>127</v>
      </c>
      <c r="C27" s="52">
        <v>0.32921810699588477</v>
      </c>
      <c r="D27" s="125"/>
      <c r="E27" s="125"/>
      <c r="F27" s="125"/>
      <c r="G27" s="125"/>
      <c r="H27" s="125"/>
      <c r="I27" s="125"/>
      <c r="J27" s="125"/>
      <c r="K27" s="125"/>
      <c r="L27" s="125"/>
      <c r="M27" s="125"/>
      <c r="N27" s="125"/>
      <c r="O27" s="125"/>
      <c r="P27" s="125"/>
      <c r="Q27" s="125"/>
      <c r="R27" s="125"/>
      <c r="S27" s="125"/>
      <c r="T27" s="125"/>
      <c r="U27" s="125"/>
      <c r="V27" s="125"/>
    </row>
    <row r="28" spans="1:22" x14ac:dyDescent="0.45">
      <c r="A28" s="125"/>
      <c r="B28" s="55" t="s">
        <v>128</v>
      </c>
      <c r="C28" s="52">
        <v>0.25925925925925924</v>
      </c>
      <c r="D28" s="125"/>
      <c r="E28" s="125"/>
      <c r="F28" s="125"/>
      <c r="G28" s="125"/>
      <c r="H28" s="125"/>
      <c r="I28" s="125"/>
      <c r="J28" s="125"/>
      <c r="K28" s="125"/>
      <c r="L28" s="125"/>
      <c r="M28" s="125"/>
      <c r="N28" s="125"/>
      <c r="O28" s="125"/>
      <c r="P28" s="125"/>
      <c r="Q28" s="125"/>
      <c r="R28" s="125"/>
      <c r="S28" s="125"/>
      <c r="T28" s="125"/>
      <c r="U28" s="125"/>
      <c r="V28" s="125"/>
    </row>
    <row r="29" spans="1:22" x14ac:dyDescent="0.45">
      <c r="A29" s="125"/>
      <c r="B29" s="55" t="s">
        <v>129</v>
      </c>
      <c r="C29" s="52">
        <v>0.37142857142857144</v>
      </c>
      <c r="D29" s="125"/>
      <c r="E29" s="125"/>
      <c r="F29" s="125"/>
      <c r="G29" s="125"/>
      <c r="H29" s="125"/>
      <c r="I29" s="125"/>
      <c r="J29" s="125"/>
      <c r="K29" s="125"/>
      <c r="L29" s="125"/>
      <c r="M29" s="125"/>
      <c r="N29" s="125"/>
      <c r="O29" s="125"/>
      <c r="P29" s="125"/>
      <c r="Q29" s="125"/>
      <c r="R29" s="125"/>
      <c r="S29" s="125"/>
      <c r="T29" s="125"/>
      <c r="U29" s="125"/>
      <c r="V29" s="125"/>
    </row>
    <row r="30" spans="1:22" x14ac:dyDescent="0.45">
      <c r="A30" s="125"/>
      <c r="B30" s="55" t="s">
        <v>130</v>
      </c>
      <c r="C30" s="52">
        <v>0.28631201434548714</v>
      </c>
      <c r="D30" s="125"/>
      <c r="E30" s="125"/>
      <c r="F30" s="125"/>
      <c r="G30" s="125"/>
      <c r="H30" s="125"/>
      <c r="I30" s="125"/>
      <c r="J30" s="125"/>
      <c r="K30" s="125"/>
      <c r="L30" s="125"/>
      <c r="M30" s="125"/>
      <c r="N30" s="125"/>
      <c r="O30" s="125"/>
      <c r="P30" s="125"/>
      <c r="Q30" s="125"/>
      <c r="R30" s="125"/>
      <c r="S30" s="125"/>
      <c r="T30" s="125"/>
      <c r="U30" s="125"/>
      <c r="V30" s="125"/>
    </row>
    <row r="31" spans="1:22" x14ac:dyDescent="0.45">
      <c r="A31" s="125"/>
      <c r="B31" s="55" t="s">
        <v>131</v>
      </c>
      <c r="C31" s="52">
        <v>0.25443786982248523</v>
      </c>
      <c r="D31" s="125"/>
      <c r="E31" s="125"/>
      <c r="F31" s="125"/>
      <c r="G31" s="125"/>
      <c r="H31" s="125"/>
      <c r="I31" s="125"/>
      <c r="J31" s="125"/>
      <c r="K31" s="125"/>
      <c r="L31" s="125"/>
      <c r="M31" s="125"/>
      <c r="N31" s="125"/>
      <c r="O31" s="125"/>
      <c r="P31" s="125"/>
      <c r="Q31" s="125"/>
      <c r="R31" s="125"/>
      <c r="S31" s="125"/>
      <c r="T31" s="125"/>
      <c r="U31" s="125"/>
      <c r="V31" s="125"/>
    </row>
    <row r="32" spans="1:22" x14ac:dyDescent="0.45">
      <c r="A32" s="125"/>
      <c r="B32" s="55" t="s">
        <v>132</v>
      </c>
      <c r="C32" s="52">
        <v>0.43647540983606559</v>
      </c>
      <c r="D32" s="125"/>
      <c r="E32" s="125"/>
      <c r="F32" s="125"/>
      <c r="G32" s="125"/>
      <c r="H32" s="125"/>
      <c r="I32" s="125"/>
      <c r="J32" s="125"/>
      <c r="K32" s="125"/>
      <c r="L32" s="125"/>
      <c r="M32" s="125"/>
      <c r="N32" s="125"/>
      <c r="O32" s="125"/>
      <c r="P32" s="125"/>
      <c r="Q32" s="125"/>
      <c r="R32" s="125"/>
      <c r="S32" s="125"/>
      <c r="T32" s="125"/>
      <c r="U32" s="125"/>
      <c r="V32" s="125"/>
    </row>
    <row r="33" spans="1:22" x14ac:dyDescent="0.45">
      <c r="A33" s="125"/>
      <c r="B33" s="55" t="s">
        <v>133</v>
      </c>
      <c r="C33" s="52">
        <v>0.25540958268933539</v>
      </c>
      <c r="D33" s="125"/>
      <c r="E33" s="125"/>
      <c r="F33" s="125"/>
      <c r="G33" s="125"/>
      <c r="H33" s="125"/>
      <c r="I33" s="125"/>
      <c r="J33" s="125"/>
      <c r="K33" s="125"/>
      <c r="L33" s="125"/>
      <c r="M33" s="125"/>
      <c r="N33" s="125"/>
      <c r="O33" s="125"/>
      <c r="P33" s="125"/>
      <c r="Q33" s="125"/>
      <c r="R33" s="125"/>
      <c r="S33" s="125"/>
      <c r="T33" s="125"/>
      <c r="U33" s="125"/>
      <c r="V33" s="125"/>
    </row>
    <row r="34" spans="1:22" x14ac:dyDescent="0.45">
      <c r="A34" s="125"/>
      <c r="B34" s="55" t="s">
        <v>134</v>
      </c>
      <c r="C34" s="52">
        <v>0.34920634920634919</v>
      </c>
      <c r="D34" s="125"/>
      <c r="E34" s="125"/>
      <c r="F34" s="125"/>
      <c r="G34" s="125"/>
      <c r="H34" s="125"/>
      <c r="I34" s="125"/>
      <c r="J34" s="125"/>
      <c r="K34" s="125"/>
      <c r="L34" s="125"/>
      <c r="M34" s="125"/>
      <c r="N34" s="125"/>
      <c r="O34" s="125"/>
      <c r="P34" s="125"/>
      <c r="Q34" s="125"/>
      <c r="R34" s="125"/>
      <c r="S34" s="125"/>
      <c r="T34" s="125"/>
      <c r="U34" s="125"/>
      <c r="V34" s="125"/>
    </row>
    <row r="35" spans="1:22" x14ac:dyDescent="0.45">
      <c r="A35" s="125"/>
      <c r="B35" s="55" t="s">
        <v>135</v>
      </c>
      <c r="C35" s="52">
        <v>0.36760925449871468</v>
      </c>
      <c r="D35" s="125"/>
      <c r="E35" s="125"/>
      <c r="F35" s="125"/>
      <c r="G35" s="125"/>
      <c r="H35" s="125"/>
      <c r="I35" s="125"/>
      <c r="J35" s="125"/>
      <c r="K35" s="125"/>
      <c r="L35" s="125"/>
      <c r="M35" s="125"/>
      <c r="N35" s="125"/>
      <c r="O35" s="125"/>
      <c r="P35" s="125"/>
      <c r="Q35" s="125"/>
      <c r="R35" s="125"/>
      <c r="S35" s="125"/>
      <c r="T35" s="125"/>
      <c r="U35" s="125"/>
      <c r="V35" s="125"/>
    </row>
    <row r="36" spans="1:22" x14ac:dyDescent="0.45">
      <c r="A36" s="125"/>
      <c r="B36" s="55" t="s">
        <v>136</v>
      </c>
      <c r="C36" s="52">
        <v>0.41379310344827586</v>
      </c>
      <c r="D36" s="125"/>
      <c r="E36" s="125"/>
      <c r="F36" s="125"/>
      <c r="G36" s="125"/>
      <c r="H36" s="125"/>
      <c r="I36" s="125"/>
      <c r="J36" s="125"/>
      <c r="K36" s="125"/>
      <c r="L36" s="125"/>
      <c r="M36" s="125"/>
      <c r="N36" s="125"/>
      <c r="O36" s="125"/>
      <c r="P36" s="125"/>
      <c r="Q36" s="125"/>
      <c r="R36" s="125"/>
      <c r="S36" s="125"/>
      <c r="T36" s="125"/>
      <c r="U36" s="125"/>
      <c r="V36" s="125"/>
    </row>
    <row r="37" spans="1:22" x14ac:dyDescent="0.45">
      <c r="A37" s="125"/>
      <c r="B37" s="55" t="s">
        <v>137</v>
      </c>
      <c r="C37" s="52">
        <v>0.37142857142857144</v>
      </c>
      <c r="D37" s="125"/>
      <c r="E37" s="125"/>
      <c r="F37" s="125"/>
      <c r="G37" s="125"/>
      <c r="H37" s="125"/>
      <c r="I37" s="125"/>
      <c r="J37" s="125"/>
      <c r="K37" s="125"/>
      <c r="L37" s="125"/>
      <c r="M37" s="125"/>
      <c r="N37" s="125"/>
      <c r="O37" s="125"/>
      <c r="P37" s="125"/>
      <c r="Q37" s="125"/>
      <c r="R37" s="125"/>
      <c r="S37" s="125"/>
      <c r="T37" s="125"/>
      <c r="U37" s="125"/>
      <c r="V37" s="125"/>
    </row>
    <row r="38" spans="1:22" x14ac:dyDescent="0.45">
      <c r="A38" s="125"/>
      <c r="B38" s="55" t="s">
        <v>138</v>
      </c>
      <c r="C38" s="52">
        <v>0.24930491195551435</v>
      </c>
      <c r="D38" s="125"/>
      <c r="E38" s="125"/>
      <c r="F38" s="125"/>
      <c r="G38" s="125"/>
      <c r="H38" s="125"/>
      <c r="I38" s="125"/>
      <c r="J38" s="125"/>
      <c r="K38" s="125"/>
      <c r="L38" s="125"/>
      <c r="M38" s="125"/>
      <c r="N38" s="125"/>
      <c r="O38" s="125"/>
      <c r="P38" s="125"/>
      <c r="Q38" s="125"/>
      <c r="R38" s="125"/>
      <c r="S38" s="125"/>
      <c r="T38" s="125"/>
      <c r="U38" s="125"/>
      <c r="V38" s="125"/>
    </row>
    <row r="39" spans="1:22" x14ac:dyDescent="0.45">
      <c r="A39" s="125"/>
      <c r="B39" s="55" t="s">
        <v>139</v>
      </c>
      <c r="C39" s="52">
        <v>0.32467532467532467</v>
      </c>
      <c r="D39" s="125"/>
      <c r="E39" s="125"/>
      <c r="F39" s="125"/>
      <c r="G39" s="125"/>
      <c r="H39" s="125"/>
      <c r="I39" s="125"/>
      <c r="J39" s="125"/>
      <c r="K39" s="125"/>
      <c r="L39" s="125"/>
      <c r="M39" s="125"/>
      <c r="N39" s="125"/>
      <c r="O39" s="125"/>
      <c r="P39" s="125"/>
      <c r="Q39" s="125"/>
      <c r="R39" s="125"/>
      <c r="S39" s="125"/>
      <c r="T39" s="125"/>
      <c r="U39" s="125"/>
      <c r="V39" s="125"/>
    </row>
    <row r="40" spans="1:22" x14ac:dyDescent="0.45">
      <c r="A40" s="125"/>
      <c r="B40" s="55" t="s">
        <v>140</v>
      </c>
      <c r="C40" s="52">
        <v>0.29970326409495551</v>
      </c>
      <c r="D40" s="125"/>
      <c r="E40" s="125"/>
      <c r="F40" s="125"/>
      <c r="G40" s="125"/>
      <c r="H40" s="125"/>
      <c r="I40" s="125"/>
      <c r="J40" s="125"/>
      <c r="K40" s="125"/>
      <c r="L40" s="125"/>
      <c r="M40" s="125"/>
      <c r="N40" s="125"/>
      <c r="O40" s="125"/>
      <c r="P40" s="125"/>
      <c r="Q40" s="125"/>
      <c r="R40" s="125"/>
      <c r="S40" s="125"/>
      <c r="T40" s="125"/>
      <c r="U40" s="125"/>
      <c r="V40" s="125"/>
    </row>
    <row r="41" spans="1:22" x14ac:dyDescent="0.45">
      <c r="A41" s="125"/>
      <c r="B41" s="55" t="s">
        <v>141</v>
      </c>
      <c r="C41" s="52">
        <v>0.21505376344086022</v>
      </c>
      <c r="D41" s="125"/>
      <c r="E41" s="125"/>
      <c r="F41" s="125"/>
      <c r="G41" s="125"/>
      <c r="H41" s="125"/>
      <c r="I41" s="125"/>
      <c r="J41" s="125"/>
      <c r="K41" s="125"/>
      <c r="L41" s="125"/>
      <c r="M41" s="125"/>
      <c r="N41" s="125"/>
      <c r="O41" s="125"/>
      <c r="P41" s="125"/>
      <c r="Q41" s="125"/>
      <c r="R41" s="125"/>
      <c r="S41" s="125"/>
      <c r="T41" s="125"/>
      <c r="U41" s="125"/>
      <c r="V41" s="125"/>
    </row>
    <row r="42" spans="1:22" x14ac:dyDescent="0.45">
      <c r="A42" s="125"/>
      <c r="B42" s="55" t="s">
        <v>142</v>
      </c>
      <c r="C42" s="52">
        <v>0.23146781700533545</v>
      </c>
      <c r="D42" s="125"/>
      <c r="E42" s="125"/>
      <c r="F42" s="125"/>
      <c r="G42" s="125"/>
      <c r="H42" s="125"/>
      <c r="I42" s="125"/>
      <c r="J42" s="125"/>
      <c r="K42" s="125"/>
      <c r="L42" s="125"/>
      <c r="M42" s="125"/>
      <c r="N42" s="125"/>
      <c r="O42" s="125"/>
      <c r="P42" s="125"/>
      <c r="Q42" s="125"/>
      <c r="R42" s="125"/>
      <c r="S42" s="125"/>
      <c r="T42" s="125"/>
      <c r="U42" s="125"/>
      <c r="V42" s="125"/>
    </row>
    <row r="43" spans="1:22" x14ac:dyDescent="0.45">
      <c r="A43" s="125"/>
      <c r="B43" s="55" t="s">
        <v>143</v>
      </c>
      <c r="C43" s="52">
        <v>0.16587677725118483</v>
      </c>
      <c r="D43" s="125"/>
      <c r="E43" s="125"/>
      <c r="F43" s="125"/>
      <c r="G43" s="125"/>
      <c r="H43" s="125"/>
      <c r="I43" s="125"/>
      <c r="J43" s="125"/>
      <c r="K43" s="125"/>
      <c r="L43" s="125"/>
      <c r="M43" s="125"/>
      <c r="N43" s="125"/>
      <c r="O43" s="125"/>
      <c r="P43" s="125"/>
      <c r="Q43" s="125"/>
      <c r="R43" s="125"/>
      <c r="S43" s="125"/>
      <c r="T43" s="125"/>
      <c r="U43" s="125"/>
      <c r="V43" s="125"/>
    </row>
    <row r="44" spans="1:22" x14ac:dyDescent="0.45">
      <c r="A44" s="125"/>
      <c r="B44" s="55" t="s">
        <v>144</v>
      </c>
      <c r="C44" s="52">
        <v>0.37391304347826088</v>
      </c>
      <c r="D44" s="125"/>
      <c r="E44" s="125"/>
      <c r="F44" s="125"/>
      <c r="G44" s="125"/>
      <c r="H44" s="125"/>
      <c r="I44" s="125"/>
      <c r="J44" s="125"/>
      <c r="K44" s="125"/>
      <c r="L44" s="125"/>
      <c r="M44" s="125"/>
      <c r="N44" s="125"/>
      <c r="O44" s="125"/>
      <c r="P44" s="125"/>
      <c r="Q44" s="125"/>
      <c r="R44" s="125"/>
      <c r="S44" s="125"/>
      <c r="T44" s="125"/>
      <c r="U44" s="125"/>
      <c r="V44" s="125"/>
    </row>
    <row r="45" spans="1:22" x14ac:dyDescent="0.45">
      <c r="A45" s="125"/>
      <c r="B45" s="55" t="s">
        <v>145</v>
      </c>
      <c r="C45" s="52">
        <v>0.30232558139534882</v>
      </c>
      <c r="D45" s="125"/>
      <c r="E45" s="125"/>
      <c r="F45" s="125"/>
      <c r="G45" s="125"/>
      <c r="H45" s="125"/>
      <c r="I45" s="125"/>
      <c r="J45" s="125"/>
      <c r="K45" s="125"/>
      <c r="L45" s="125"/>
      <c r="M45" s="125"/>
      <c r="N45" s="125"/>
      <c r="O45" s="125"/>
      <c r="P45" s="125"/>
      <c r="Q45" s="125"/>
      <c r="R45" s="125"/>
      <c r="S45" s="125"/>
      <c r="T45" s="125"/>
      <c r="U45" s="125"/>
      <c r="V45" s="125"/>
    </row>
    <row r="46" spans="1:22" x14ac:dyDescent="0.45">
      <c r="A46" s="125"/>
      <c r="B46" s="55" t="s">
        <v>146</v>
      </c>
      <c r="C46" s="52">
        <v>0.32329317269076308</v>
      </c>
      <c r="D46" s="125"/>
      <c r="E46" s="125"/>
      <c r="F46" s="125"/>
      <c r="G46" s="125"/>
      <c r="H46" s="125"/>
      <c r="I46" s="125"/>
      <c r="J46" s="125"/>
      <c r="K46" s="125"/>
      <c r="L46" s="125"/>
      <c r="M46" s="125"/>
      <c r="N46" s="125"/>
      <c r="O46" s="125"/>
      <c r="P46" s="125"/>
      <c r="Q46" s="125"/>
      <c r="R46" s="125"/>
      <c r="S46" s="125"/>
      <c r="T46" s="125"/>
      <c r="U46" s="125"/>
      <c r="V46" s="125"/>
    </row>
    <row r="47" spans="1:22" x14ac:dyDescent="0.45">
      <c r="A47" s="125"/>
      <c r="B47" s="55" t="s">
        <v>147</v>
      </c>
      <c r="C47" s="52">
        <v>0.26896551724137929</v>
      </c>
      <c r="D47" s="125"/>
      <c r="E47" s="125"/>
      <c r="F47" s="125"/>
      <c r="G47" s="125"/>
      <c r="H47" s="125"/>
      <c r="I47" s="125"/>
      <c r="J47" s="125"/>
      <c r="K47" s="125"/>
      <c r="L47" s="125"/>
      <c r="M47" s="125"/>
      <c r="N47" s="125"/>
      <c r="O47" s="125"/>
      <c r="P47" s="125"/>
      <c r="Q47" s="125"/>
      <c r="R47" s="125"/>
      <c r="S47" s="125"/>
      <c r="T47" s="125"/>
      <c r="U47" s="125"/>
      <c r="V47" s="125"/>
    </row>
    <row r="48" spans="1:22" x14ac:dyDescent="0.45">
      <c r="A48" s="125"/>
      <c r="B48" s="55" t="s">
        <v>148</v>
      </c>
      <c r="C48" s="52">
        <v>0.57692307692307687</v>
      </c>
      <c r="D48" s="125"/>
      <c r="E48" s="125"/>
      <c r="F48" s="125"/>
      <c r="G48" s="125"/>
      <c r="H48" s="125"/>
      <c r="I48" s="125"/>
      <c r="J48" s="125"/>
      <c r="K48" s="125"/>
      <c r="L48" s="125"/>
      <c r="M48" s="125"/>
      <c r="N48" s="125"/>
      <c r="O48" s="125"/>
      <c r="P48" s="125"/>
      <c r="Q48" s="125"/>
      <c r="R48" s="125"/>
      <c r="S48" s="125"/>
      <c r="T48" s="125"/>
      <c r="U48" s="125"/>
      <c r="V48" s="125"/>
    </row>
    <row r="49" spans="1:22" x14ac:dyDescent="0.45">
      <c r="A49" s="125"/>
      <c r="B49" s="55" t="s">
        <v>149</v>
      </c>
      <c r="C49" s="52" t="s">
        <v>87</v>
      </c>
      <c r="D49" s="125"/>
      <c r="E49" s="125"/>
      <c r="F49" s="125"/>
      <c r="G49" s="125"/>
      <c r="H49" s="125"/>
      <c r="I49" s="125"/>
      <c r="J49" s="125"/>
      <c r="K49" s="125"/>
      <c r="L49" s="125"/>
      <c r="M49" s="125"/>
      <c r="N49" s="125"/>
      <c r="O49" s="125"/>
      <c r="P49" s="125"/>
      <c r="Q49" s="125"/>
      <c r="R49" s="125"/>
      <c r="S49" s="125"/>
      <c r="T49" s="125"/>
      <c r="U49" s="125"/>
      <c r="V49" s="125"/>
    </row>
    <row r="50" spans="1:22" x14ac:dyDescent="0.45">
      <c r="A50" s="125"/>
      <c r="B50" s="55" t="s">
        <v>150</v>
      </c>
      <c r="C50" s="52">
        <v>0.41374570446735393</v>
      </c>
      <c r="D50" s="125"/>
      <c r="E50" s="125"/>
      <c r="F50" s="125"/>
      <c r="G50" s="125"/>
      <c r="H50" s="125"/>
      <c r="I50" s="125"/>
      <c r="J50" s="125"/>
      <c r="K50" s="125"/>
      <c r="L50" s="125"/>
      <c r="M50" s="125"/>
      <c r="N50" s="125"/>
      <c r="O50" s="125"/>
      <c r="P50" s="125"/>
      <c r="Q50" s="125"/>
      <c r="R50" s="125"/>
      <c r="S50" s="125"/>
      <c r="T50" s="125"/>
      <c r="U50" s="125"/>
      <c r="V50" s="125"/>
    </row>
    <row r="51" spans="1:22" x14ac:dyDescent="0.45">
      <c r="A51" s="125"/>
      <c r="B51" s="55" t="s">
        <v>151</v>
      </c>
      <c r="C51" s="52">
        <v>0.29074889867841408</v>
      </c>
      <c r="D51" s="125"/>
      <c r="E51" s="125"/>
      <c r="F51" s="125"/>
      <c r="G51" s="125"/>
      <c r="H51" s="125"/>
      <c r="I51" s="125"/>
      <c r="J51" s="125"/>
      <c r="K51" s="125"/>
      <c r="L51" s="125"/>
      <c r="M51" s="125"/>
      <c r="N51" s="125"/>
      <c r="O51" s="125"/>
      <c r="P51" s="125"/>
      <c r="Q51" s="125"/>
      <c r="R51" s="125"/>
      <c r="S51" s="125"/>
      <c r="T51" s="125"/>
      <c r="U51" s="125"/>
      <c r="V51" s="125"/>
    </row>
    <row r="52" spans="1:22" x14ac:dyDescent="0.45">
      <c r="A52" s="125"/>
      <c r="B52" s="55" t="s">
        <v>152</v>
      </c>
      <c r="C52" s="52">
        <v>0.45202020202020204</v>
      </c>
      <c r="D52" s="125"/>
      <c r="E52" s="125"/>
      <c r="F52" s="125"/>
      <c r="G52" s="125"/>
      <c r="H52" s="125"/>
      <c r="I52" s="125"/>
      <c r="J52" s="125"/>
      <c r="K52" s="125"/>
      <c r="L52" s="125"/>
      <c r="M52" s="125"/>
      <c r="N52" s="125"/>
      <c r="O52" s="125"/>
      <c r="P52" s="125"/>
      <c r="Q52" s="125"/>
      <c r="R52" s="125"/>
      <c r="S52" s="125"/>
      <c r="T52" s="125"/>
      <c r="U52" s="125"/>
      <c r="V52" s="125"/>
    </row>
    <row r="53" spans="1:22" x14ac:dyDescent="0.45">
      <c r="A53" s="125"/>
      <c r="B53" s="55" t="s">
        <v>153</v>
      </c>
      <c r="C53" s="52">
        <v>0.22075960293482952</v>
      </c>
      <c r="D53" s="125"/>
      <c r="E53" s="125"/>
      <c r="F53" s="125"/>
      <c r="G53" s="125"/>
      <c r="H53" s="125"/>
      <c r="I53" s="125"/>
      <c r="J53" s="125"/>
      <c r="K53" s="125"/>
      <c r="L53" s="125"/>
      <c r="M53" s="125"/>
      <c r="N53" s="125"/>
      <c r="O53" s="125"/>
      <c r="P53" s="125"/>
      <c r="Q53" s="125"/>
      <c r="R53" s="125"/>
      <c r="S53" s="125"/>
      <c r="T53" s="125"/>
      <c r="U53" s="125"/>
      <c r="V53" s="125"/>
    </row>
    <row r="54" spans="1:22" x14ac:dyDescent="0.45">
      <c r="A54" s="125"/>
      <c r="B54" s="55" t="s">
        <v>154</v>
      </c>
      <c r="C54" s="52">
        <v>0.38142620232172469</v>
      </c>
      <c r="D54" s="125"/>
      <c r="E54" s="125"/>
      <c r="F54" s="125"/>
      <c r="G54" s="125"/>
      <c r="H54" s="125"/>
      <c r="I54" s="125"/>
      <c r="J54" s="125"/>
      <c r="K54" s="125"/>
      <c r="L54" s="125"/>
      <c r="M54" s="125"/>
      <c r="N54" s="125"/>
      <c r="O54" s="125"/>
      <c r="P54" s="125"/>
      <c r="Q54" s="125"/>
      <c r="R54" s="125"/>
      <c r="S54" s="125"/>
      <c r="T54" s="125"/>
      <c r="U54" s="125"/>
      <c r="V54" s="125"/>
    </row>
    <row r="55" spans="1:22" x14ac:dyDescent="0.45">
      <c r="A55" s="125"/>
      <c r="B55" s="55" t="s">
        <v>155</v>
      </c>
      <c r="C55" s="52">
        <v>0.38095238095238093</v>
      </c>
      <c r="D55" s="125"/>
      <c r="E55" s="125"/>
      <c r="F55" s="125"/>
      <c r="G55" s="125"/>
      <c r="H55" s="125"/>
      <c r="I55" s="125"/>
      <c r="J55" s="125"/>
      <c r="K55" s="125"/>
      <c r="L55" s="125"/>
      <c r="M55" s="125"/>
      <c r="N55" s="125"/>
      <c r="O55" s="125"/>
      <c r="P55" s="125"/>
      <c r="Q55" s="125"/>
      <c r="R55" s="125"/>
      <c r="S55" s="125"/>
      <c r="T55" s="125"/>
      <c r="U55" s="125"/>
      <c r="V55" s="125"/>
    </row>
    <row r="56" spans="1:22" x14ac:dyDescent="0.45">
      <c r="A56" s="125"/>
      <c r="B56" s="55" t="s">
        <v>156</v>
      </c>
      <c r="C56" s="52">
        <v>0.24365274365274364</v>
      </c>
      <c r="D56" s="125"/>
      <c r="E56" s="125"/>
      <c r="F56" s="125"/>
      <c r="G56" s="125"/>
      <c r="H56" s="125"/>
      <c r="I56" s="125"/>
      <c r="J56" s="125"/>
      <c r="K56" s="125"/>
      <c r="L56" s="125"/>
      <c r="M56" s="125"/>
      <c r="N56" s="125"/>
      <c r="O56" s="125"/>
      <c r="P56" s="125"/>
      <c r="Q56" s="125"/>
      <c r="R56" s="125"/>
      <c r="S56" s="125"/>
      <c r="T56" s="125"/>
      <c r="U56" s="125"/>
      <c r="V56" s="125"/>
    </row>
    <row r="57" spans="1:22" x14ac:dyDescent="0.45">
      <c r="A57" s="125"/>
      <c r="B57" s="55" t="s">
        <v>157</v>
      </c>
      <c r="C57" s="52">
        <v>0.30291777188328911</v>
      </c>
      <c r="D57" s="125"/>
      <c r="E57" s="125"/>
      <c r="F57" s="125"/>
      <c r="G57" s="125"/>
      <c r="H57" s="125"/>
      <c r="I57" s="125"/>
      <c r="J57" s="125"/>
      <c r="K57" s="125"/>
      <c r="L57" s="125"/>
      <c r="M57" s="125"/>
      <c r="N57" s="125"/>
      <c r="O57" s="125"/>
      <c r="P57" s="125"/>
      <c r="Q57" s="125"/>
      <c r="R57" s="125"/>
      <c r="S57" s="125"/>
      <c r="T57" s="125"/>
      <c r="U57" s="125"/>
      <c r="V57" s="125"/>
    </row>
    <row r="58" spans="1:22" x14ac:dyDescent="0.45">
      <c r="A58" s="125"/>
      <c r="B58" s="55" t="s">
        <v>158</v>
      </c>
      <c r="C58" s="52">
        <v>0.38095238095238093</v>
      </c>
      <c r="D58" s="125"/>
      <c r="E58" s="125"/>
      <c r="F58" s="125"/>
      <c r="G58" s="125"/>
      <c r="H58" s="125"/>
      <c r="I58" s="125"/>
      <c r="J58" s="125"/>
      <c r="K58" s="125"/>
      <c r="L58" s="125"/>
      <c r="M58" s="125"/>
      <c r="N58" s="125"/>
      <c r="O58" s="125"/>
      <c r="P58" s="125"/>
      <c r="Q58" s="125"/>
      <c r="R58" s="125"/>
      <c r="S58" s="125"/>
      <c r="T58" s="125"/>
      <c r="U58" s="125"/>
      <c r="V58" s="125"/>
    </row>
    <row r="59" spans="1:22" x14ac:dyDescent="0.45">
      <c r="A59" s="125"/>
      <c r="B59" s="55" t="s">
        <v>159</v>
      </c>
      <c r="C59" s="52">
        <v>0.25107096293537001</v>
      </c>
      <c r="D59" s="125"/>
      <c r="E59" s="125"/>
      <c r="F59" s="125"/>
      <c r="G59" s="125"/>
      <c r="H59" s="125"/>
      <c r="I59" s="125"/>
      <c r="J59" s="125"/>
      <c r="K59" s="125"/>
      <c r="L59" s="125"/>
      <c r="M59" s="125"/>
      <c r="N59" s="125"/>
      <c r="O59" s="125"/>
      <c r="P59" s="125"/>
      <c r="Q59" s="125"/>
      <c r="R59" s="125"/>
      <c r="S59" s="125"/>
      <c r="T59" s="125"/>
      <c r="U59" s="125"/>
      <c r="V59" s="125"/>
    </row>
    <row r="60" spans="1:22" x14ac:dyDescent="0.45">
      <c r="A60" s="125"/>
      <c r="B60" s="55" t="s">
        <v>160</v>
      </c>
      <c r="C60" s="52">
        <v>0.29594202898550726</v>
      </c>
      <c r="D60" s="125"/>
      <c r="E60" s="125"/>
      <c r="F60" s="125"/>
      <c r="G60" s="125"/>
      <c r="H60" s="125"/>
      <c r="I60" s="125"/>
      <c r="J60" s="125"/>
      <c r="K60" s="125"/>
      <c r="L60" s="125"/>
      <c r="M60" s="125"/>
      <c r="N60" s="125"/>
      <c r="O60" s="125"/>
      <c r="P60" s="125"/>
      <c r="Q60" s="125"/>
      <c r="R60" s="125"/>
      <c r="S60" s="125"/>
      <c r="T60" s="125"/>
      <c r="U60" s="125"/>
      <c r="V60" s="125"/>
    </row>
    <row r="61" spans="1:22" x14ac:dyDescent="0.45">
      <c r="A61" s="125"/>
      <c r="B61" s="55" t="s">
        <v>161</v>
      </c>
      <c r="C61" s="52">
        <v>0.29783579525936105</v>
      </c>
      <c r="D61" s="125"/>
      <c r="E61" s="125"/>
      <c r="F61" s="125"/>
      <c r="G61" s="125"/>
      <c r="H61" s="125"/>
      <c r="I61" s="125"/>
      <c r="J61" s="125"/>
      <c r="K61" s="125"/>
      <c r="L61" s="125"/>
      <c r="M61" s="125"/>
      <c r="N61" s="125"/>
      <c r="O61" s="125"/>
      <c r="P61" s="125"/>
      <c r="Q61" s="125"/>
      <c r="R61" s="125"/>
      <c r="S61" s="125"/>
      <c r="T61" s="125"/>
      <c r="U61" s="125"/>
      <c r="V61" s="125"/>
    </row>
    <row r="62" spans="1:22" x14ac:dyDescent="0.45">
      <c r="A62" s="125"/>
      <c r="B62" s="55" t="s">
        <v>162</v>
      </c>
      <c r="C62" s="52">
        <v>0.25058962264150941</v>
      </c>
      <c r="D62" s="125"/>
      <c r="E62" s="125"/>
      <c r="F62" s="125"/>
      <c r="G62" s="125"/>
      <c r="H62" s="125"/>
      <c r="I62" s="125"/>
      <c r="J62" s="125"/>
      <c r="K62" s="125"/>
      <c r="L62" s="125"/>
      <c r="M62" s="125"/>
      <c r="N62" s="125"/>
      <c r="O62" s="125"/>
      <c r="P62" s="125"/>
      <c r="Q62" s="125"/>
      <c r="R62" s="125"/>
      <c r="S62" s="125"/>
      <c r="T62" s="125"/>
      <c r="U62" s="125"/>
      <c r="V62" s="125"/>
    </row>
    <row r="63" spans="1:22" x14ac:dyDescent="0.45">
      <c r="A63" s="125"/>
      <c r="B63" s="55" t="s">
        <v>163</v>
      </c>
      <c r="C63" s="52">
        <v>0.38924455825864279</v>
      </c>
      <c r="D63" s="125"/>
      <c r="E63" s="125"/>
      <c r="F63" s="125"/>
      <c r="G63" s="125"/>
      <c r="H63" s="125"/>
      <c r="I63" s="125"/>
      <c r="J63" s="125"/>
      <c r="K63" s="125"/>
      <c r="L63" s="125"/>
      <c r="M63" s="125"/>
      <c r="N63" s="125"/>
      <c r="O63" s="125"/>
      <c r="P63" s="125"/>
      <c r="Q63" s="125"/>
      <c r="R63" s="125"/>
      <c r="S63" s="125"/>
      <c r="T63" s="125"/>
      <c r="U63" s="125"/>
      <c r="V63" s="125"/>
    </row>
    <row r="64" spans="1:22" x14ac:dyDescent="0.45">
      <c r="A64" s="125"/>
      <c r="B64" s="55" t="s">
        <v>164</v>
      </c>
      <c r="C64" s="52">
        <v>0.35041841004184099</v>
      </c>
      <c r="D64" s="125"/>
      <c r="E64" s="125"/>
      <c r="F64" s="125"/>
      <c r="G64" s="125"/>
      <c r="H64" s="125"/>
      <c r="I64" s="125"/>
      <c r="J64" s="125"/>
      <c r="K64" s="125"/>
      <c r="L64" s="125"/>
      <c r="M64" s="125"/>
      <c r="N64" s="125"/>
      <c r="O64" s="125"/>
      <c r="P64" s="125"/>
      <c r="Q64" s="125"/>
      <c r="R64" s="125"/>
      <c r="S64" s="125"/>
      <c r="T64" s="125"/>
      <c r="U64" s="125"/>
      <c r="V64" s="125"/>
    </row>
    <row r="65" spans="1:22" x14ac:dyDescent="0.45">
      <c r="A65" s="125"/>
      <c r="B65" s="55" t="s">
        <v>165</v>
      </c>
      <c r="C65" s="52">
        <v>0.33396226415094338</v>
      </c>
      <c r="D65" s="125"/>
      <c r="E65" s="125"/>
      <c r="F65" s="125"/>
      <c r="G65" s="125"/>
      <c r="H65" s="125"/>
      <c r="I65" s="125"/>
      <c r="J65" s="125"/>
      <c r="K65" s="125"/>
      <c r="L65" s="125"/>
      <c r="M65" s="125"/>
      <c r="N65" s="125"/>
      <c r="O65" s="125"/>
      <c r="P65" s="125"/>
      <c r="Q65" s="125"/>
      <c r="R65" s="125"/>
      <c r="S65" s="125"/>
      <c r="T65" s="125"/>
      <c r="U65" s="125"/>
      <c r="V65" s="125"/>
    </row>
    <row r="66" spans="1:22" x14ac:dyDescent="0.45">
      <c r="A66" s="125"/>
      <c r="B66" s="55" t="s">
        <v>166</v>
      </c>
      <c r="C66" s="52">
        <v>0.28842014636246233</v>
      </c>
      <c r="D66" s="125"/>
      <c r="E66" s="125"/>
      <c r="F66" s="125"/>
      <c r="G66" s="125"/>
      <c r="H66" s="125"/>
      <c r="I66" s="125"/>
      <c r="J66" s="125"/>
      <c r="K66" s="125"/>
      <c r="L66" s="125"/>
      <c r="M66" s="125"/>
      <c r="N66" s="125"/>
      <c r="O66" s="125"/>
      <c r="P66" s="125"/>
      <c r="Q66" s="125"/>
      <c r="R66" s="125"/>
      <c r="S66" s="125"/>
      <c r="T66" s="125"/>
      <c r="U66" s="125"/>
      <c r="V66" s="125"/>
    </row>
    <row r="67" spans="1:22" x14ac:dyDescent="0.45">
      <c r="A67" s="125"/>
      <c r="B67" s="55" t="s">
        <v>167</v>
      </c>
      <c r="C67" s="52">
        <v>0.3125</v>
      </c>
      <c r="D67" s="125"/>
      <c r="E67" s="125"/>
      <c r="F67" s="125"/>
      <c r="G67" s="125"/>
      <c r="H67" s="125"/>
      <c r="I67" s="125"/>
      <c r="J67" s="125"/>
      <c r="K67" s="125"/>
      <c r="L67" s="125"/>
      <c r="M67" s="125"/>
      <c r="N67" s="125"/>
      <c r="O67" s="125"/>
      <c r="P67" s="125"/>
      <c r="Q67" s="125"/>
      <c r="R67" s="125"/>
      <c r="S67" s="125"/>
      <c r="T67" s="125"/>
      <c r="U67" s="125"/>
      <c r="V67" s="125"/>
    </row>
    <row r="68" spans="1:22" x14ac:dyDescent="0.45">
      <c r="A68" s="125"/>
      <c r="B68" s="55" t="s">
        <v>168</v>
      </c>
      <c r="C68" s="52">
        <v>0.36631578947368421</v>
      </c>
      <c r="D68" s="125"/>
      <c r="E68" s="125"/>
      <c r="F68" s="125"/>
      <c r="G68" s="125"/>
      <c r="H68" s="125"/>
      <c r="I68" s="125"/>
      <c r="J68" s="125"/>
      <c r="K68" s="125"/>
      <c r="L68" s="125"/>
      <c r="M68" s="125"/>
      <c r="N68" s="125"/>
      <c r="O68" s="125"/>
      <c r="P68" s="125"/>
      <c r="Q68" s="125"/>
      <c r="R68" s="125"/>
      <c r="S68" s="125"/>
      <c r="T68" s="125"/>
      <c r="U68" s="125"/>
      <c r="V68" s="125"/>
    </row>
    <row r="69" spans="1:22" x14ac:dyDescent="0.45">
      <c r="A69" s="125"/>
      <c r="B69" s="55" t="s">
        <v>169</v>
      </c>
      <c r="C69" s="52" t="s">
        <v>87</v>
      </c>
      <c r="D69" s="125"/>
      <c r="E69" s="125"/>
      <c r="F69" s="125"/>
      <c r="G69" s="125"/>
      <c r="H69" s="125"/>
      <c r="I69" s="125"/>
      <c r="J69" s="125"/>
      <c r="K69" s="125"/>
      <c r="L69" s="125"/>
      <c r="M69" s="125"/>
      <c r="N69" s="125"/>
      <c r="O69" s="125"/>
      <c r="P69" s="125"/>
      <c r="Q69" s="125"/>
      <c r="R69" s="125"/>
      <c r="S69" s="125"/>
      <c r="T69" s="125"/>
      <c r="U69" s="125"/>
      <c r="V69" s="125"/>
    </row>
    <row r="70" spans="1:22" x14ac:dyDescent="0.45">
      <c r="A70" s="125"/>
      <c r="B70" s="55" t="s">
        <v>170</v>
      </c>
      <c r="C70" s="52">
        <v>0.29906542056074764</v>
      </c>
      <c r="D70" s="125"/>
      <c r="E70" s="125"/>
      <c r="F70" s="125"/>
      <c r="G70" s="125"/>
      <c r="H70" s="125"/>
      <c r="I70" s="125"/>
      <c r="J70" s="125"/>
      <c r="K70" s="125"/>
      <c r="L70" s="125"/>
      <c r="M70" s="125"/>
      <c r="N70" s="125"/>
      <c r="O70" s="125"/>
      <c r="P70" s="125"/>
      <c r="Q70" s="125"/>
      <c r="R70" s="125"/>
      <c r="S70" s="125"/>
      <c r="T70" s="125"/>
      <c r="U70" s="125"/>
      <c r="V70" s="125"/>
    </row>
    <row r="71" spans="1:22" x14ac:dyDescent="0.45">
      <c r="A71" s="125"/>
      <c r="B71" s="55" t="s">
        <v>171</v>
      </c>
      <c r="C71" s="52">
        <v>0.24379719525350593</v>
      </c>
      <c r="D71" s="125"/>
      <c r="E71" s="125"/>
      <c r="F71" s="125"/>
      <c r="G71" s="125"/>
      <c r="H71" s="125"/>
      <c r="I71" s="125"/>
      <c r="J71" s="125"/>
      <c r="K71" s="125"/>
      <c r="L71" s="125"/>
      <c r="M71" s="125"/>
      <c r="N71" s="125"/>
      <c r="O71" s="125"/>
      <c r="P71" s="125"/>
      <c r="Q71" s="125"/>
      <c r="R71" s="125"/>
      <c r="S71" s="125"/>
      <c r="T71" s="125"/>
      <c r="U71" s="125"/>
      <c r="V71" s="125"/>
    </row>
    <row r="72" spans="1:22" x14ac:dyDescent="0.45">
      <c r="A72" s="125"/>
      <c r="B72" s="55" t="s">
        <v>172</v>
      </c>
      <c r="C72" s="52">
        <v>0.2510460251046025</v>
      </c>
      <c r="D72" s="125"/>
      <c r="E72" s="125"/>
      <c r="F72" s="125"/>
      <c r="G72" s="125"/>
      <c r="H72" s="125"/>
      <c r="I72" s="125"/>
      <c r="J72" s="125"/>
      <c r="K72" s="125"/>
      <c r="L72" s="125"/>
      <c r="M72" s="125"/>
      <c r="N72" s="125"/>
      <c r="O72" s="125"/>
      <c r="P72" s="125"/>
      <c r="Q72" s="125"/>
      <c r="R72" s="125"/>
      <c r="S72" s="125"/>
      <c r="T72" s="125"/>
      <c r="U72" s="125"/>
      <c r="V72" s="125"/>
    </row>
    <row r="73" spans="1:22" x14ac:dyDescent="0.45">
      <c r="A73" s="125"/>
      <c r="B73" s="55" t="s">
        <v>173</v>
      </c>
      <c r="C73" s="52">
        <v>0.26968641114982578</v>
      </c>
      <c r="D73" s="125"/>
      <c r="E73" s="125"/>
      <c r="F73" s="125"/>
      <c r="G73" s="125"/>
      <c r="H73" s="125"/>
      <c r="I73" s="125"/>
      <c r="J73" s="125"/>
      <c r="K73" s="125"/>
      <c r="L73" s="125"/>
      <c r="M73" s="125"/>
      <c r="N73" s="125"/>
      <c r="O73" s="125"/>
      <c r="P73" s="125"/>
      <c r="Q73" s="125"/>
      <c r="R73" s="125"/>
      <c r="S73" s="125"/>
      <c r="T73" s="125"/>
      <c r="U73" s="125"/>
      <c r="V73" s="125"/>
    </row>
    <row r="74" spans="1:22" x14ac:dyDescent="0.45">
      <c r="A74" s="125"/>
      <c r="B74" s="55" t="s">
        <v>174</v>
      </c>
      <c r="C74" s="52">
        <v>0.29657794676806082</v>
      </c>
      <c r="D74" s="125"/>
      <c r="E74" s="125"/>
      <c r="F74" s="125"/>
      <c r="G74" s="125"/>
      <c r="H74" s="125"/>
      <c r="I74" s="125"/>
      <c r="J74" s="125"/>
      <c r="K74" s="125"/>
      <c r="L74" s="125"/>
      <c r="M74" s="125"/>
      <c r="N74" s="125"/>
      <c r="O74" s="125"/>
      <c r="P74" s="125"/>
      <c r="Q74" s="125"/>
      <c r="R74" s="125"/>
      <c r="S74" s="125"/>
      <c r="T74" s="125"/>
      <c r="U74" s="125"/>
      <c r="V74" s="125"/>
    </row>
    <row r="75" spans="1:22" x14ac:dyDescent="0.45">
      <c r="A75" s="125"/>
      <c r="B75" s="55" t="s">
        <v>175</v>
      </c>
      <c r="C75" s="52">
        <v>0.24691358024691357</v>
      </c>
      <c r="D75" s="125"/>
      <c r="E75" s="125"/>
      <c r="F75" s="125"/>
      <c r="G75" s="125"/>
      <c r="H75" s="125"/>
      <c r="I75" s="125"/>
      <c r="J75" s="125"/>
      <c r="K75" s="125"/>
      <c r="L75" s="125"/>
      <c r="M75" s="125"/>
      <c r="N75" s="125"/>
      <c r="O75" s="125"/>
      <c r="P75" s="125"/>
      <c r="Q75" s="125"/>
      <c r="R75" s="125"/>
      <c r="S75" s="125"/>
      <c r="T75" s="125"/>
      <c r="U75" s="125"/>
      <c r="V75" s="125"/>
    </row>
    <row r="76" spans="1:22" x14ac:dyDescent="0.45">
      <c r="A76" s="125"/>
      <c r="B76" s="55" t="s">
        <v>176</v>
      </c>
      <c r="C76" s="52">
        <v>0.45652173913043476</v>
      </c>
      <c r="D76" s="125"/>
      <c r="E76" s="125"/>
      <c r="F76" s="125"/>
      <c r="G76" s="125"/>
      <c r="H76" s="125"/>
      <c r="I76" s="125"/>
      <c r="J76" s="125"/>
      <c r="K76" s="125"/>
      <c r="L76" s="125"/>
      <c r="M76" s="125"/>
      <c r="N76" s="125"/>
      <c r="O76" s="125"/>
      <c r="P76" s="125"/>
      <c r="Q76" s="125"/>
      <c r="R76" s="125"/>
      <c r="S76" s="125"/>
      <c r="T76" s="125"/>
      <c r="U76" s="125"/>
      <c r="V76" s="125"/>
    </row>
    <row r="77" spans="1:22" x14ac:dyDescent="0.45">
      <c r="A77" s="125"/>
      <c r="B77" s="55" t="s">
        <v>177</v>
      </c>
      <c r="C77" s="52">
        <v>0.30740181268882177</v>
      </c>
      <c r="D77" s="125"/>
      <c r="E77" s="125"/>
      <c r="F77" s="125"/>
      <c r="G77" s="125"/>
      <c r="H77" s="125"/>
      <c r="I77" s="125"/>
      <c r="J77" s="125"/>
      <c r="K77" s="125"/>
      <c r="L77" s="125"/>
      <c r="M77" s="125"/>
      <c r="N77" s="125"/>
      <c r="O77" s="125"/>
      <c r="P77" s="125"/>
      <c r="Q77" s="125"/>
      <c r="R77" s="125"/>
      <c r="S77" s="125"/>
      <c r="T77" s="125"/>
      <c r="U77" s="125"/>
      <c r="V77" s="125"/>
    </row>
    <row r="78" spans="1:22" x14ac:dyDescent="0.45">
      <c r="A78" s="125"/>
      <c r="B78" s="55" t="s">
        <v>178</v>
      </c>
      <c r="C78" s="52">
        <v>0.24444444444444444</v>
      </c>
      <c r="D78" s="125"/>
      <c r="E78" s="125"/>
      <c r="F78" s="125"/>
      <c r="G78" s="125"/>
      <c r="H78" s="125"/>
      <c r="I78" s="125"/>
      <c r="J78" s="125"/>
      <c r="K78" s="125"/>
      <c r="L78" s="125"/>
      <c r="M78" s="125"/>
      <c r="N78" s="125"/>
      <c r="O78" s="125"/>
      <c r="P78" s="125"/>
      <c r="Q78" s="125"/>
      <c r="R78" s="125"/>
      <c r="S78" s="125"/>
      <c r="T78" s="125"/>
      <c r="U78" s="125"/>
      <c r="V78" s="125"/>
    </row>
    <row r="79" spans="1:22" x14ac:dyDescent="0.45">
      <c r="A79" s="125"/>
      <c r="B79" s="55" t="s">
        <v>179</v>
      </c>
      <c r="C79" s="52">
        <v>0.80775716694772348</v>
      </c>
      <c r="D79" s="125"/>
      <c r="E79" s="125"/>
      <c r="F79" s="125"/>
      <c r="G79" s="125"/>
      <c r="H79" s="125"/>
      <c r="I79" s="125"/>
      <c r="J79" s="125"/>
      <c r="K79" s="125"/>
      <c r="L79" s="125"/>
      <c r="M79" s="125"/>
      <c r="N79" s="125"/>
      <c r="O79" s="125"/>
      <c r="P79" s="125"/>
      <c r="Q79" s="125"/>
      <c r="R79" s="125"/>
      <c r="S79" s="125"/>
      <c r="T79" s="125"/>
      <c r="U79" s="125"/>
      <c r="V79" s="125"/>
    </row>
    <row r="80" spans="1:22" x14ac:dyDescent="0.45">
      <c r="A80" s="125"/>
      <c r="B80" s="55" t="s">
        <v>180</v>
      </c>
      <c r="C80" s="52">
        <v>0.30799220272904482</v>
      </c>
      <c r="D80" s="125"/>
      <c r="E80" s="125"/>
      <c r="F80" s="125"/>
      <c r="G80" s="125"/>
      <c r="H80" s="125"/>
      <c r="I80" s="125"/>
      <c r="J80" s="125"/>
      <c r="K80" s="125"/>
      <c r="L80" s="125"/>
      <c r="M80" s="125"/>
      <c r="N80" s="125"/>
      <c r="O80" s="125"/>
      <c r="P80" s="125"/>
      <c r="Q80" s="125"/>
      <c r="R80" s="125"/>
      <c r="S80" s="125"/>
      <c r="T80" s="125"/>
      <c r="U80" s="125"/>
      <c r="V80" s="125"/>
    </row>
    <row r="81" spans="1:22" x14ac:dyDescent="0.45">
      <c r="A81" s="125"/>
      <c r="B81" s="55" t="s">
        <v>181</v>
      </c>
      <c r="C81" s="52">
        <v>0.35018050541516199</v>
      </c>
      <c r="D81" s="125"/>
      <c r="E81" s="125"/>
      <c r="F81" s="125"/>
      <c r="G81" s="125"/>
      <c r="H81" s="125"/>
      <c r="I81" s="125"/>
      <c r="J81" s="125"/>
      <c r="K81" s="125"/>
      <c r="L81" s="125"/>
      <c r="M81" s="125"/>
      <c r="N81" s="125"/>
      <c r="O81" s="125"/>
      <c r="P81" s="125"/>
      <c r="Q81" s="125"/>
      <c r="R81" s="125"/>
      <c r="S81" s="125"/>
      <c r="T81" s="125"/>
      <c r="U81" s="125"/>
      <c r="V81" s="125"/>
    </row>
    <row r="82" spans="1:22" x14ac:dyDescent="0.45">
      <c r="A82" s="125"/>
      <c r="B82" s="173"/>
      <c r="C82" s="173"/>
      <c r="D82" s="125"/>
      <c r="E82" s="125"/>
      <c r="F82" s="125"/>
      <c r="G82" s="125"/>
      <c r="H82" s="125"/>
      <c r="I82" s="125"/>
      <c r="J82" s="125"/>
      <c r="K82" s="125"/>
      <c r="L82" s="125"/>
      <c r="M82" s="125"/>
      <c r="N82" s="125"/>
      <c r="O82" s="125"/>
      <c r="P82" s="125"/>
      <c r="Q82" s="125"/>
      <c r="R82" s="125"/>
      <c r="S82" s="125"/>
      <c r="T82" s="125"/>
      <c r="U82" s="125"/>
      <c r="V82" s="125"/>
    </row>
    <row r="83" spans="1:22" x14ac:dyDescent="0.45">
      <c r="A83" s="125"/>
      <c r="B83" s="173"/>
      <c r="C83" s="173"/>
      <c r="D83" s="125"/>
      <c r="E83" s="125"/>
      <c r="F83" s="125"/>
      <c r="G83" s="125"/>
      <c r="H83" s="125"/>
      <c r="I83" s="125"/>
      <c r="J83" s="125"/>
      <c r="K83" s="125"/>
      <c r="L83" s="125"/>
      <c r="M83" s="125"/>
      <c r="N83" s="125"/>
      <c r="O83" s="125"/>
      <c r="P83" s="125"/>
      <c r="Q83" s="125"/>
      <c r="R83" s="125"/>
      <c r="S83" s="125"/>
      <c r="T83" s="125"/>
      <c r="U83" s="125"/>
      <c r="V83" s="125"/>
    </row>
    <row r="84" spans="1:22" x14ac:dyDescent="0.45">
      <c r="A84" s="125"/>
      <c r="B84" s="173"/>
      <c r="C84" s="173"/>
      <c r="D84" s="125"/>
      <c r="E84" s="125"/>
      <c r="F84" s="125"/>
      <c r="G84" s="125"/>
      <c r="H84" s="125"/>
      <c r="I84" s="125"/>
      <c r="J84" s="125"/>
      <c r="K84" s="125"/>
      <c r="L84" s="125"/>
      <c r="M84" s="125"/>
      <c r="N84" s="125"/>
      <c r="O84" s="125"/>
      <c r="P84" s="125"/>
      <c r="Q84" s="125"/>
      <c r="R84" s="125"/>
      <c r="S84" s="125"/>
      <c r="T84" s="125"/>
      <c r="U84" s="125"/>
      <c r="V84" s="125"/>
    </row>
    <row r="85" spans="1:22" ht="33.75" customHeight="1" x14ac:dyDescent="0.45">
      <c r="A85" s="125"/>
      <c r="B85" s="242" t="s">
        <v>123</v>
      </c>
      <c r="C85" s="242"/>
      <c r="D85" s="125"/>
      <c r="E85" s="125"/>
      <c r="F85" s="125"/>
      <c r="G85" s="125"/>
      <c r="H85" s="125"/>
      <c r="I85" s="125"/>
      <c r="J85" s="125"/>
      <c r="K85" s="125"/>
      <c r="L85" s="125"/>
      <c r="M85" s="125"/>
      <c r="N85" s="125"/>
      <c r="O85" s="125"/>
      <c r="P85" s="125"/>
      <c r="Q85" s="125"/>
      <c r="R85" s="125"/>
      <c r="S85" s="125"/>
      <c r="T85" s="125"/>
      <c r="U85" s="125"/>
      <c r="V85" s="125"/>
    </row>
    <row r="86" spans="1:22" ht="87" customHeight="1" x14ac:dyDescent="0.45">
      <c r="A86" s="125"/>
      <c r="B86" s="46" t="s">
        <v>37</v>
      </c>
      <c r="C86" s="114" t="s">
        <v>114</v>
      </c>
      <c r="D86" s="125"/>
      <c r="E86" s="125"/>
      <c r="F86" s="125"/>
      <c r="G86" s="125"/>
      <c r="H86" s="125"/>
      <c r="I86" s="125"/>
      <c r="J86" s="125"/>
      <c r="K86" s="125"/>
      <c r="L86" s="125"/>
      <c r="M86" s="125"/>
      <c r="N86" s="125"/>
      <c r="O86" s="125"/>
      <c r="P86" s="125"/>
      <c r="Q86" s="125"/>
      <c r="R86" s="125"/>
      <c r="S86" s="125"/>
      <c r="T86" s="125"/>
      <c r="U86" s="125"/>
      <c r="V86" s="125"/>
    </row>
    <row r="87" spans="1:22" x14ac:dyDescent="0.45">
      <c r="A87" s="125"/>
      <c r="B87" s="53" t="s">
        <v>44</v>
      </c>
      <c r="C87" s="48">
        <v>0.38153156102671598</v>
      </c>
      <c r="D87" s="125"/>
      <c r="E87" s="125"/>
      <c r="F87" s="125"/>
      <c r="G87" s="125"/>
      <c r="H87" s="125"/>
      <c r="I87" s="125"/>
      <c r="J87" s="125"/>
      <c r="K87" s="125"/>
      <c r="L87" s="125"/>
      <c r="M87" s="125"/>
      <c r="N87" s="125"/>
      <c r="O87" s="125"/>
      <c r="P87" s="125"/>
      <c r="Q87" s="125"/>
      <c r="R87" s="125"/>
      <c r="S87" s="125"/>
      <c r="T87" s="125"/>
      <c r="U87" s="125"/>
      <c r="V87" s="125"/>
    </row>
    <row r="88" spans="1:22" x14ac:dyDescent="0.45">
      <c r="A88" s="125"/>
      <c r="B88" s="54" t="s">
        <v>124</v>
      </c>
      <c r="C88" s="50">
        <v>0.37278469020400429</v>
      </c>
      <c r="D88" s="125"/>
      <c r="E88" s="125"/>
      <c r="F88" s="125"/>
      <c r="G88" s="125"/>
      <c r="H88" s="125"/>
      <c r="I88" s="125"/>
      <c r="J88" s="125"/>
      <c r="K88" s="125"/>
      <c r="L88" s="125"/>
      <c r="M88" s="125"/>
      <c r="N88" s="125"/>
      <c r="O88" s="125"/>
      <c r="P88" s="125"/>
      <c r="Q88" s="125"/>
      <c r="R88" s="125"/>
      <c r="S88" s="125"/>
      <c r="T88" s="125"/>
      <c r="U88" s="125"/>
      <c r="V88" s="125"/>
    </row>
    <row r="89" spans="1:22" x14ac:dyDescent="0.45">
      <c r="A89" s="125"/>
      <c r="B89" s="55" t="s">
        <v>38</v>
      </c>
      <c r="C89" s="52">
        <v>0.48299912816041846</v>
      </c>
      <c r="D89" s="125"/>
      <c r="E89" s="125"/>
      <c r="F89" s="125"/>
      <c r="G89" s="125"/>
      <c r="H89" s="125"/>
      <c r="I89" s="125"/>
      <c r="J89" s="125"/>
      <c r="K89" s="125"/>
      <c r="L89" s="125"/>
      <c r="M89" s="125"/>
      <c r="N89" s="125"/>
      <c r="O89" s="125"/>
      <c r="P89" s="125"/>
      <c r="Q89" s="125"/>
      <c r="R89" s="125"/>
      <c r="S89" s="125"/>
      <c r="T89" s="125"/>
      <c r="U89" s="125"/>
      <c r="V89" s="125"/>
    </row>
    <row r="90" spans="1:22" x14ac:dyDescent="0.45">
      <c r="A90" s="125"/>
      <c r="B90" s="55" t="s">
        <v>125</v>
      </c>
      <c r="C90" s="52" t="s">
        <v>87</v>
      </c>
      <c r="D90" s="125"/>
      <c r="E90" s="125"/>
      <c r="F90" s="125"/>
      <c r="G90" s="125"/>
      <c r="H90" s="125"/>
      <c r="I90" s="125"/>
      <c r="J90" s="125"/>
      <c r="K90" s="125"/>
      <c r="L90" s="125"/>
      <c r="M90" s="125"/>
      <c r="N90" s="125"/>
      <c r="O90" s="125"/>
      <c r="P90" s="125"/>
      <c r="Q90" s="125"/>
      <c r="R90" s="125"/>
      <c r="S90" s="125"/>
      <c r="T90" s="125"/>
      <c r="U90" s="125"/>
      <c r="V90" s="125"/>
    </row>
    <row r="91" spans="1:22" x14ac:dyDescent="0.45">
      <c r="A91" s="125"/>
      <c r="B91" s="55" t="s">
        <v>126</v>
      </c>
      <c r="C91" s="52">
        <v>0.45588235294117646</v>
      </c>
      <c r="D91" s="125"/>
      <c r="E91" s="125"/>
      <c r="F91" s="125"/>
      <c r="G91" s="125"/>
      <c r="H91" s="125"/>
      <c r="I91" s="125"/>
      <c r="J91" s="125"/>
      <c r="K91" s="125"/>
      <c r="L91" s="125"/>
      <c r="M91" s="125"/>
      <c r="N91" s="125"/>
      <c r="O91" s="125"/>
      <c r="P91" s="125"/>
      <c r="Q91" s="125"/>
      <c r="R91" s="125"/>
      <c r="S91" s="125"/>
      <c r="T91" s="125"/>
      <c r="U91" s="125"/>
      <c r="V91" s="125"/>
    </row>
    <row r="92" spans="1:22" x14ac:dyDescent="0.45">
      <c r="A92" s="125"/>
      <c r="B92" s="55" t="s">
        <v>127</v>
      </c>
      <c r="C92" s="52">
        <v>0.39577039274924469</v>
      </c>
      <c r="D92" s="125"/>
      <c r="E92" s="125"/>
      <c r="F92" s="125"/>
      <c r="G92" s="125"/>
      <c r="H92" s="125"/>
      <c r="I92" s="125"/>
      <c r="J92" s="125"/>
      <c r="K92" s="125"/>
      <c r="L92" s="125"/>
      <c r="M92" s="125"/>
      <c r="N92" s="125"/>
      <c r="O92" s="125"/>
      <c r="P92" s="125"/>
      <c r="Q92" s="125"/>
      <c r="R92" s="125"/>
      <c r="S92" s="125"/>
      <c r="T92" s="125"/>
      <c r="U92" s="125"/>
      <c r="V92" s="125"/>
    </row>
    <row r="93" spans="1:22" x14ac:dyDescent="0.45">
      <c r="A93" s="125"/>
      <c r="B93" s="55" t="s">
        <v>128</v>
      </c>
      <c r="C93" s="52">
        <v>0.31818181818181818</v>
      </c>
      <c r="D93" s="125"/>
      <c r="E93" s="125"/>
      <c r="F93" s="125"/>
      <c r="G93" s="125"/>
      <c r="H93" s="125"/>
      <c r="I93" s="125"/>
      <c r="J93" s="125"/>
      <c r="K93" s="125"/>
      <c r="L93" s="125"/>
      <c r="M93" s="125"/>
      <c r="N93" s="125"/>
      <c r="O93" s="125"/>
      <c r="P93" s="125"/>
      <c r="Q93" s="125"/>
      <c r="R93" s="125"/>
      <c r="S93" s="125"/>
      <c r="T93" s="125"/>
      <c r="U93" s="125"/>
      <c r="V93" s="125"/>
    </row>
    <row r="94" spans="1:22" x14ac:dyDescent="0.45">
      <c r="A94" s="125"/>
      <c r="B94" s="55" t="s">
        <v>129</v>
      </c>
      <c r="C94" s="52" t="s">
        <v>87</v>
      </c>
      <c r="D94" s="125"/>
      <c r="E94" s="125"/>
      <c r="F94" s="125"/>
      <c r="G94" s="125"/>
      <c r="H94" s="125"/>
      <c r="I94" s="125"/>
      <c r="J94" s="125"/>
      <c r="K94" s="125"/>
      <c r="L94" s="125"/>
      <c r="M94" s="125"/>
      <c r="N94" s="125"/>
      <c r="O94" s="125"/>
      <c r="P94" s="125"/>
      <c r="Q94" s="125"/>
      <c r="R94" s="125"/>
      <c r="S94" s="125"/>
      <c r="T94" s="125"/>
      <c r="U94" s="125"/>
      <c r="V94" s="125"/>
    </row>
    <row r="95" spans="1:22" x14ac:dyDescent="0.45">
      <c r="A95" s="125"/>
      <c r="B95" s="55" t="s">
        <v>130</v>
      </c>
      <c r="C95" s="52">
        <v>0.53525641025641024</v>
      </c>
      <c r="D95" s="125"/>
      <c r="E95" s="125"/>
      <c r="F95" s="125"/>
      <c r="G95" s="125"/>
      <c r="H95" s="125"/>
      <c r="I95" s="125"/>
      <c r="J95" s="125"/>
      <c r="K95" s="125"/>
      <c r="L95" s="125"/>
      <c r="M95" s="125"/>
      <c r="N95" s="125"/>
      <c r="O95" s="125"/>
      <c r="P95" s="125"/>
      <c r="Q95" s="125"/>
      <c r="R95" s="125"/>
      <c r="S95" s="125"/>
      <c r="T95" s="125"/>
      <c r="U95" s="125"/>
      <c r="V95" s="125"/>
    </row>
    <row r="96" spans="1:22" x14ac:dyDescent="0.45">
      <c r="A96" s="125"/>
      <c r="B96" s="55" t="s">
        <v>131</v>
      </c>
      <c r="C96" s="52">
        <v>0.23</v>
      </c>
      <c r="D96" s="125"/>
      <c r="E96" s="125"/>
      <c r="F96" s="125"/>
      <c r="G96" s="125"/>
      <c r="H96" s="125"/>
      <c r="I96" s="125"/>
      <c r="J96" s="125"/>
      <c r="K96" s="125"/>
      <c r="L96" s="125"/>
      <c r="M96" s="125"/>
      <c r="N96" s="125"/>
      <c r="O96" s="125"/>
      <c r="P96" s="125"/>
      <c r="Q96" s="125"/>
      <c r="R96" s="125"/>
      <c r="S96" s="125"/>
      <c r="T96" s="125"/>
      <c r="U96" s="125"/>
      <c r="V96" s="125"/>
    </row>
    <row r="97" spans="1:22" x14ac:dyDescent="0.45">
      <c r="A97" s="125"/>
      <c r="B97" s="55" t="s">
        <v>132</v>
      </c>
      <c r="C97" s="52">
        <v>0.48130841121495327</v>
      </c>
      <c r="D97" s="125"/>
      <c r="E97" s="125"/>
      <c r="F97" s="125"/>
      <c r="G97" s="125"/>
      <c r="H97" s="125"/>
      <c r="I97" s="125"/>
      <c r="J97" s="125"/>
      <c r="K97" s="125"/>
      <c r="L97" s="125"/>
      <c r="M97" s="125"/>
      <c r="N97" s="125"/>
      <c r="O97" s="125"/>
      <c r="P97" s="125"/>
      <c r="Q97" s="125"/>
      <c r="R97" s="125"/>
      <c r="S97" s="125"/>
      <c r="T97" s="125"/>
      <c r="U97" s="125"/>
      <c r="V97" s="125"/>
    </row>
    <row r="98" spans="1:22" x14ac:dyDescent="0.45">
      <c r="A98" s="125"/>
      <c r="B98" s="55" t="s">
        <v>133</v>
      </c>
      <c r="C98" s="52">
        <v>0.15254237288135594</v>
      </c>
      <c r="D98" s="125"/>
      <c r="E98" s="125"/>
      <c r="F98" s="125"/>
      <c r="G98" s="125"/>
      <c r="H98" s="125"/>
      <c r="I98" s="125"/>
      <c r="J98" s="125"/>
      <c r="K98" s="125"/>
      <c r="L98" s="125"/>
      <c r="M98" s="125"/>
      <c r="N98" s="125"/>
      <c r="O98" s="125"/>
      <c r="P98" s="125"/>
      <c r="Q98" s="125"/>
      <c r="R98" s="125"/>
      <c r="S98" s="125"/>
      <c r="T98" s="125"/>
      <c r="U98" s="125"/>
      <c r="V98" s="125"/>
    </row>
    <row r="99" spans="1:22" x14ac:dyDescent="0.45">
      <c r="A99" s="125"/>
      <c r="B99" s="55" t="s">
        <v>134</v>
      </c>
      <c r="C99" s="52">
        <v>0.38709677419354838</v>
      </c>
      <c r="D99" s="125"/>
      <c r="E99" s="125"/>
      <c r="F99" s="125"/>
      <c r="G99" s="125"/>
      <c r="H99" s="125"/>
      <c r="I99" s="125"/>
      <c r="J99" s="125"/>
      <c r="K99" s="125"/>
      <c r="L99" s="125"/>
      <c r="M99" s="125"/>
      <c r="N99" s="125"/>
      <c r="O99" s="125"/>
      <c r="P99" s="125"/>
      <c r="Q99" s="125"/>
      <c r="R99" s="125"/>
      <c r="S99" s="125"/>
      <c r="T99" s="125"/>
      <c r="U99" s="125"/>
      <c r="V99" s="125"/>
    </row>
    <row r="100" spans="1:22" x14ac:dyDescent="0.45">
      <c r="A100" s="125"/>
      <c r="B100" s="55" t="s">
        <v>135</v>
      </c>
      <c r="C100" s="52">
        <v>0.34722222222222221</v>
      </c>
      <c r="D100" s="125"/>
      <c r="E100" s="125"/>
      <c r="F100" s="125"/>
      <c r="G100" s="125"/>
      <c r="H100" s="125"/>
      <c r="I100" s="125"/>
      <c r="J100" s="125"/>
      <c r="K100" s="125"/>
      <c r="L100" s="125"/>
      <c r="M100" s="125"/>
      <c r="N100" s="125"/>
      <c r="O100" s="125"/>
      <c r="P100" s="125"/>
      <c r="Q100" s="125"/>
      <c r="R100" s="125"/>
      <c r="S100" s="125"/>
      <c r="T100" s="125"/>
      <c r="U100" s="125"/>
      <c r="V100" s="125"/>
    </row>
    <row r="101" spans="1:22" x14ac:dyDescent="0.45">
      <c r="A101" s="125"/>
      <c r="B101" s="55" t="s">
        <v>136</v>
      </c>
      <c r="C101" s="52">
        <v>0.34594594594594597</v>
      </c>
      <c r="D101" s="125"/>
      <c r="E101" s="125"/>
      <c r="F101" s="125"/>
      <c r="G101" s="125"/>
      <c r="H101" s="125"/>
      <c r="I101" s="125"/>
      <c r="J101" s="125"/>
      <c r="K101" s="125"/>
      <c r="L101" s="125"/>
      <c r="M101" s="125"/>
      <c r="N101" s="125"/>
      <c r="O101" s="125"/>
      <c r="P101" s="125"/>
      <c r="Q101" s="125"/>
      <c r="R101" s="125"/>
      <c r="S101" s="125"/>
      <c r="T101" s="125"/>
      <c r="U101" s="125"/>
      <c r="V101" s="125"/>
    </row>
    <row r="102" spans="1:22" x14ac:dyDescent="0.45">
      <c r="A102" s="125"/>
      <c r="B102" s="55" t="s">
        <v>137</v>
      </c>
      <c r="C102" s="52" t="s">
        <v>87</v>
      </c>
      <c r="D102" s="125"/>
      <c r="E102" s="125"/>
      <c r="F102" s="125"/>
      <c r="G102" s="125"/>
      <c r="H102" s="125"/>
      <c r="I102" s="125"/>
      <c r="J102" s="125"/>
      <c r="K102" s="125"/>
      <c r="L102" s="125"/>
      <c r="M102" s="125"/>
      <c r="N102" s="125"/>
      <c r="O102" s="125"/>
      <c r="P102" s="125"/>
      <c r="Q102" s="125"/>
      <c r="R102" s="125"/>
      <c r="S102" s="125"/>
      <c r="T102" s="125"/>
      <c r="U102" s="125"/>
      <c r="V102" s="125"/>
    </row>
    <row r="103" spans="1:22" x14ac:dyDescent="0.45">
      <c r="A103" s="125"/>
      <c r="B103" s="55" t="s">
        <v>138</v>
      </c>
      <c r="C103" s="52">
        <v>0.2119205298013245</v>
      </c>
      <c r="D103" s="125"/>
      <c r="E103" s="125"/>
      <c r="F103" s="125"/>
      <c r="G103" s="125"/>
      <c r="H103" s="125"/>
      <c r="I103" s="125"/>
      <c r="J103" s="125"/>
      <c r="K103" s="125"/>
      <c r="L103" s="125"/>
      <c r="M103" s="125"/>
      <c r="N103" s="125"/>
      <c r="O103" s="125"/>
      <c r="P103" s="125"/>
      <c r="Q103" s="125"/>
      <c r="R103" s="125"/>
      <c r="S103" s="125"/>
      <c r="T103" s="125"/>
      <c r="U103" s="125"/>
      <c r="V103" s="125"/>
    </row>
    <row r="104" spans="1:22" x14ac:dyDescent="0.45">
      <c r="A104" s="125"/>
      <c r="B104" s="55" t="s">
        <v>139</v>
      </c>
      <c r="C104" s="52">
        <v>0.36075949367088606</v>
      </c>
      <c r="D104" s="125"/>
      <c r="E104" s="125"/>
      <c r="F104" s="125"/>
      <c r="G104" s="125"/>
      <c r="H104" s="125"/>
      <c r="I104" s="125"/>
      <c r="J104" s="125"/>
      <c r="K104" s="125"/>
      <c r="L104" s="125"/>
      <c r="M104" s="125"/>
      <c r="N104" s="125"/>
      <c r="O104" s="125"/>
      <c r="P104" s="125"/>
      <c r="Q104" s="125"/>
      <c r="R104" s="125"/>
      <c r="S104" s="125"/>
      <c r="T104" s="125"/>
      <c r="U104" s="125"/>
      <c r="V104" s="125"/>
    </row>
    <row r="105" spans="1:22" x14ac:dyDescent="0.45">
      <c r="A105" s="125"/>
      <c r="B105" s="55" t="s">
        <v>140</v>
      </c>
      <c r="C105" s="52">
        <v>0.24873096446700507</v>
      </c>
      <c r="D105" s="125"/>
      <c r="E105" s="125"/>
      <c r="F105" s="125"/>
      <c r="G105" s="125"/>
      <c r="H105" s="125"/>
      <c r="I105" s="125"/>
      <c r="J105" s="125"/>
      <c r="K105" s="125"/>
      <c r="L105" s="125"/>
      <c r="M105" s="125"/>
      <c r="N105" s="125"/>
      <c r="O105" s="125"/>
      <c r="P105" s="125"/>
      <c r="Q105" s="125"/>
      <c r="R105" s="125"/>
      <c r="S105" s="125"/>
      <c r="T105" s="125"/>
      <c r="U105" s="125"/>
      <c r="V105" s="125"/>
    </row>
    <row r="106" spans="1:22" x14ac:dyDescent="0.45">
      <c r="A106" s="125"/>
      <c r="B106" s="55" t="s">
        <v>141</v>
      </c>
      <c r="C106" s="52" t="s">
        <v>87</v>
      </c>
      <c r="D106" s="125"/>
      <c r="E106" s="125"/>
      <c r="F106" s="125"/>
      <c r="G106" s="125"/>
      <c r="H106" s="125"/>
      <c r="I106" s="125"/>
      <c r="J106" s="125"/>
      <c r="K106" s="125"/>
      <c r="L106" s="125"/>
      <c r="M106" s="125"/>
      <c r="N106" s="125"/>
      <c r="O106" s="125"/>
      <c r="P106" s="125"/>
      <c r="Q106" s="125"/>
      <c r="R106" s="125"/>
      <c r="S106" s="125"/>
      <c r="T106" s="125"/>
      <c r="U106" s="125"/>
      <c r="V106" s="125"/>
    </row>
    <row r="107" spans="1:22" x14ac:dyDescent="0.45">
      <c r="A107" s="125"/>
      <c r="B107" s="55" t="s">
        <v>142</v>
      </c>
      <c r="C107" s="52">
        <v>0.32156625178984471</v>
      </c>
      <c r="D107" s="125"/>
      <c r="E107" s="125"/>
      <c r="F107" s="125"/>
      <c r="G107" s="125"/>
      <c r="H107" s="125"/>
      <c r="I107" s="125"/>
      <c r="J107" s="125"/>
      <c r="K107" s="125"/>
      <c r="L107" s="125"/>
      <c r="M107" s="125"/>
      <c r="N107" s="125"/>
      <c r="O107" s="125"/>
      <c r="P107" s="125"/>
      <c r="Q107" s="125"/>
      <c r="R107" s="125"/>
      <c r="S107" s="125"/>
      <c r="T107" s="125"/>
      <c r="U107" s="125"/>
      <c r="V107" s="125"/>
    </row>
    <row r="108" spans="1:22" x14ac:dyDescent="0.45">
      <c r="A108" s="125"/>
      <c r="B108" s="55" t="s">
        <v>143</v>
      </c>
      <c r="C108" s="52">
        <v>0.33146067415730335</v>
      </c>
      <c r="D108" s="125"/>
      <c r="E108" s="125"/>
      <c r="F108" s="125"/>
      <c r="G108" s="125"/>
      <c r="H108" s="125"/>
      <c r="I108" s="125"/>
      <c r="J108" s="125"/>
      <c r="K108" s="125"/>
      <c r="L108" s="125"/>
      <c r="M108" s="125"/>
      <c r="N108" s="125"/>
      <c r="O108" s="125"/>
      <c r="P108" s="125"/>
      <c r="Q108" s="125"/>
      <c r="R108" s="125"/>
      <c r="S108" s="125"/>
      <c r="T108" s="125"/>
      <c r="U108" s="125"/>
      <c r="V108" s="125"/>
    </row>
    <row r="109" spans="1:22" x14ac:dyDescent="0.45">
      <c r="A109" s="125"/>
      <c r="B109" s="55" t="s">
        <v>144</v>
      </c>
      <c r="C109" s="52">
        <v>0.44751381215469616</v>
      </c>
      <c r="D109" s="125"/>
      <c r="E109" s="125"/>
      <c r="F109" s="125"/>
      <c r="G109" s="125"/>
      <c r="H109" s="125"/>
      <c r="I109" s="125"/>
      <c r="J109" s="125"/>
      <c r="K109" s="125"/>
      <c r="L109" s="125"/>
      <c r="M109" s="125"/>
      <c r="N109" s="125"/>
      <c r="O109" s="125"/>
      <c r="P109" s="125"/>
      <c r="Q109" s="125"/>
      <c r="R109" s="125"/>
      <c r="S109" s="125"/>
      <c r="T109" s="125"/>
      <c r="U109" s="125"/>
      <c r="V109" s="125"/>
    </row>
    <row r="110" spans="1:22" x14ac:dyDescent="0.45">
      <c r="A110" s="125"/>
      <c r="B110" s="55" t="s">
        <v>145</v>
      </c>
      <c r="C110" s="52" t="s">
        <v>87</v>
      </c>
      <c r="D110" s="125"/>
      <c r="E110" s="125"/>
      <c r="F110" s="125"/>
      <c r="G110" s="125"/>
      <c r="H110" s="125"/>
      <c r="I110" s="125"/>
      <c r="J110" s="125"/>
      <c r="K110" s="125"/>
      <c r="L110" s="125"/>
      <c r="M110" s="125"/>
      <c r="N110" s="125"/>
      <c r="O110" s="125"/>
      <c r="P110" s="125"/>
      <c r="Q110" s="125"/>
      <c r="R110" s="125"/>
      <c r="S110" s="125"/>
      <c r="T110" s="125"/>
      <c r="U110" s="125"/>
      <c r="V110" s="125"/>
    </row>
    <row r="111" spans="1:22" x14ac:dyDescent="0.45">
      <c r="A111" s="125"/>
      <c r="B111" s="55" t="s">
        <v>146</v>
      </c>
      <c r="C111" s="52">
        <v>0.17159763313609466</v>
      </c>
      <c r="D111" s="125"/>
      <c r="E111" s="125"/>
      <c r="F111" s="125"/>
      <c r="G111" s="125"/>
      <c r="H111" s="125"/>
      <c r="I111" s="125"/>
      <c r="J111" s="125"/>
      <c r="K111" s="125"/>
      <c r="L111" s="125"/>
      <c r="M111" s="125"/>
      <c r="N111" s="125"/>
      <c r="O111" s="125"/>
      <c r="P111" s="125"/>
      <c r="Q111" s="125"/>
      <c r="R111" s="125"/>
      <c r="S111" s="125"/>
      <c r="T111" s="125"/>
      <c r="U111" s="125"/>
      <c r="V111" s="125"/>
    </row>
    <row r="112" spans="1:22" x14ac:dyDescent="0.45">
      <c r="A112" s="125"/>
      <c r="B112" s="55" t="s">
        <v>147</v>
      </c>
      <c r="C112" s="52">
        <v>0.40674955595026641</v>
      </c>
      <c r="D112" s="125"/>
      <c r="E112" s="125"/>
      <c r="F112" s="125"/>
      <c r="G112" s="125"/>
      <c r="H112" s="125"/>
      <c r="I112" s="125"/>
      <c r="J112" s="125"/>
      <c r="K112" s="125"/>
      <c r="L112" s="125"/>
      <c r="M112" s="125"/>
      <c r="N112" s="125"/>
      <c r="O112" s="125"/>
      <c r="P112" s="125"/>
      <c r="Q112" s="125"/>
      <c r="R112" s="125"/>
      <c r="S112" s="125"/>
      <c r="T112" s="125"/>
      <c r="U112" s="125"/>
      <c r="V112" s="125"/>
    </row>
    <row r="113" spans="1:22" x14ac:dyDescent="0.45">
      <c r="A113" s="125"/>
      <c r="B113" s="55" t="s">
        <v>148</v>
      </c>
      <c r="C113" s="52" t="s">
        <v>87</v>
      </c>
      <c r="D113" s="125"/>
      <c r="E113" s="125"/>
      <c r="F113" s="125"/>
      <c r="G113" s="125"/>
      <c r="H113" s="125"/>
      <c r="I113" s="125"/>
      <c r="J113" s="125"/>
      <c r="K113" s="125"/>
      <c r="L113" s="125"/>
      <c r="M113" s="125"/>
      <c r="N113" s="125"/>
      <c r="O113" s="125"/>
      <c r="P113" s="125"/>
      <c r="Q113" s="125"/>
      <c r="R113" s="125"/>
      <c r="S113" s="125"/>
      <c r="T113" s="125"/>
      <c r="U113" s="125"/>
      <c r="V113" s="125"/>
    </row>
    <row r="114" spans="1:22" x14ac:dyDescent="0.45">
      <c r="A114" s="125"/>
      <c r="B114" s="55" t="s">
        <v>149</v>
      </c>
      <c r="C114" s="52" t="s">
        <v>87</v>
      </c>
      <c r="D114" s="125"/>
      <c r="E114" s="125"/>
      <c r="F114" s="125"/>
      <c r="G114" s="125"/>
      <c r="H114" s="125"/>
      <c r="I114" s="125"/>
      <c r="J114" s="125"/>
      <c r="K114" s="125"/>
      <c r="L114" s="125"/>
      <c r="M114" s="125"/>
      <c r="N114" s="125"/>
      <c r="O114" s="125"/>
      <c r="P114" s="125"/>
      <c r="Q114" s="125"/>
      <c r="R114" s="125"/>
      <c r="S114" s="125"/>
      <c r="T114" s="125"/>
      <c r="U114" s="125"/>
      <c r="V114" s="125"/>
    </row>
    <row r="115" spans="1:22" x14ac:dyDescent="0.45">
      <c r="A115" s="125"/>
      <c r="B115" s="55" t="s">
        <v>150</v>
      </c>
      <c r="C115" s="52">
        <v>0.37937219730941701</v>
      </c>
      <c r="D115" s="125"/>
      <c r="E115" s="125"/>
      <c r="F115" s="125"/>
      <c r="G115" s="125"/>
      <c r="H115" s="125"/>
      <c r="I115" s="125"/>
      <c r="J115" s="125"/>
      <c r="K115" s="125"/>
      <c r="L115" s="125"/>
      <c r="M115" s="125"/>
      <c r="N115" s="125"/>
      <c r="O115" s="125"/>
      <c r="P115" s="125"/>
      <c r="Q115" s="125"/>
      <c r="R115" s="125"/>
      <c r="S115" s="125"/>
      <c r="T115" s="125"/>
      <c r="U115" s="125"/>
      <c r="V115" s="125"/>
    </row>
    <row r="116" spans="1:22" x14ac:dyDescent="0.45">
      <c r="A116" s="125"/>
      <c r="B116" s="55" t="s">
        <v>151</v>
      </c>
      <c r="C116" s="52">
        <v>0.38532110091743121</v>
      </c>
      <c r="D116" s="125"/>
      <c r="E116" s="125"/>
      <c r="F116" s="125"/>
      <c r="G116" s="125"/>
      <c r="H116" s="125"/>
      <c r="I116" s="125"/>
      <c r="J116" s="125"/>
      <c r="K116" s="125"/>
      <c r="L116" s="125"/>
      <c r="M116" s="125"/>
      <c r="N116" s="125"/>
      <c r="O116" s="125"/>
      <c r="P116" s="125"/>
      <c r="Q116" s="125"/>
      <c r="R116" s="125"/>
      <c r="S116" s="125"/>
      <c r="T116" s="125"/>
      <c r="U116" s="125"/>
      <c r="V116" s="125"/>
    </row>
    <row r="117" spans="1:22" x14ac:dyDescent="0.45">
      <c r="A117" s="125"/>
      <c r="B117" s="55" t="s">
        <v>152</v>
      </c>
      <c r="C117" s="52">
        <v>0.48044692737430167</v>
      </c>
      <c r="D117" s="125"/>
      <c r="E117" s="125"/>
      <c r="F117" s="125"/>
      <c r="G117" s="125"/>
      <c r="H117" s="125"/>
      <c r="I117" s="125"/>
      <c r="J117" s="125"/>
      <c r="K117" s="125"/>
      <c r="L117" s="125"/>
      <c r="M117" s="125"/>
      <c r="N117" s="125"/>
      <c r="O117" s="125"/>
      <c r="P117" s="125"/>
      <c r="Q117" s="125"/>
      <c r="R117" s="125"/>
      <c r="S117" s="125"/>
      <c r="T117" s="125"/>
      <c r="U117" s="125"/>
      <c r="V117" s="125"/>
    </row>
    <row r="118" spans="1:22" x14ac:dyDescent="0.45">
      <c r="A118" s="125"/>
      <c r="B118" s="55" t="s">
        <v>153</v>
      </c>
      <c r="C118" s="52">
        <v>0.35745222929936304</v>
      </c>
      <c r="D118" s="125"/>
      <c r="E118" s="125"/>
      <c r="F118" s="125"/>
      <c r="G118" s="125"/>
      <c r="H118" s="125"/>
      <c r="I118" s="125"/>
      <c r="J118" s="125"/>
      <c r="K118" s="125"/>
      <c r="L118" s="125"/>
      <c r="M118" s="125"/>
      <c r="N118" s="125"/>
      <c r="O118" s="125"/>
      <c r="P118" s="125"/>
      <c r="Q118" s="125"/>
      <c r="R118" s="125"/>
      <c r="S118" s="125"/>
      <c r="T118" s="125"/>
      <c r="U118" s="125"/>
      <c r="V118" s="125"/>
    </row>
    <row r="119" spans="1:22" x14ac:dyDescent="0.45">
      <c r="A119" s="125"/>
      <c r="B119" s="55" t="s">
        <v>154</v>
      </c>
      <c r="C119" s="52">
        <v>0.42954545454545456</v>
      </c>
      <c r="D119" s="125"/>
      <c r="E119" s="125"/>
      <c r="F119" s="125"/>
      <c r="G119" s="125"/>
      <c r="H119" s="125"/>
      <c r="I119" s="125"/>
      <c r="J119" s="125"/>
      <c r="K119" s="125"/>
      <c r="L119" s="125"/>
      <c r="M119" s="125"/>
      <c r="N119" s="125"/>
      <c r="O119" s="125"/>
      <c r="P119" s="125"/>
      <c r="Q119" s="125"/>
      <c r="R119" s="125"/>
      <c r="S119" s="125"/>
      <c r="T119" s="125"/>
      <c r="U119" s="125"/>
      <c r="V119" s="125"/>
    </row>
    <row r="120" spans="1:22" x14ac:dyDescent="0.45">
      <c r="A120" s="125"/>
      <c r="B120" s="55" t="s">
        <v>155</v>
      </c>
      <c r="C120" s="52" t="s">
        <v>87</v>
      </c>
      <c r="D120" s="125"/>
      <c r="E120" s="125"/>
      <c r="F120" s="125"/>
      <c r="G120" s="125"/>
      <c r="H120" s="125"/>
      <c r="I120" s="125"/>
      <c r="J120" s="125"/>
      <c r="K120" s="125"/>
      <c r="L120" s="125"/>
      <c r="M120" s="125"/>
      <c r="N120" s="125"/>
      <c r="O120" s="125"/>
      <c r="P120" s="125"/>
      <c r="Q120" s="125"/>
      <c r="R120" s="125"/>
      <c r="S120" s="125"/>
      <c r="T120" s="125"/>
      <c r="U120" s="125"/>
      <c r="V120" s="125"/>
    </row>
    <row r="121" spans="1:22" x14ac:dyDescent="0.45">
      <c r="A121" s="125"/>
      <c r="B121" s="55" t="s">
        <v>156</v>
      </c>
      <c r="C121" s="52">
        <v>0.62023562023562029</v>
      </c>
      <c r="D121" s="125"/>
      <c r="E121" s="125"/>
      <c r="F121" s="125"/>
      <c r="G121" s="125"/>
      <c r="H121" s="125"/>
      <c r="I121" s="125"/>
      <c r="J121" s="125"/>
      <c r="K121" s="125"/>
      <c r="L121" s="125"/>
      <c r="M121" s="125"/>
      <c r="N121" s="125"/>
      <c r="O121" s="125"/>
      <c r="P121" s="125"/>
      <c r="Q121" s="125"/>
      <c r="R121" s="125"/>
      <c r="S121" s="125"/>
      <c r="T121" s="125"/>
      <c r="U121" s="125"/>
      <c r="V121" s="125"/>
    </row>
    <row r="122" spans="1:22" x14ac:dyDescent="0.45">
      <c r="A122" s="125"/>
      <c r="B122" s="55" t="s">
        <v>157</v>
      </c>
      <c r="C122" s="52">
        <v>0.40787269681742044</v>
      </c>
      <c r="D122" s="125"/>
      <c r="E122" s="125"/>
      <c r="F122" s="125"/>
      <c r="G122" s="125"/>
      <c r="H122" s="125"/>
      <c r="I122" s="125"/>
      <c r="J122" s="125"/>
      <c r="K122" s="125"/>
      <c r="L122" s="125"/>
      <c r="M122" s="125"/>
      <c r="N122" s="125"/>
      <c r="O122" s="125"/>
      <c r="P122" s="125"/>
      <c r="Q122" s="125" t="s">
        <v>1</v>
      </c>
      <c r="R122" s="125"/>
      <c r="S122" s="125"/>
      <c r="T122" s="125"/>
      <c r="U122" s="125"/>
      <c r="V122" s="125"/>
    </row>
    <row r="123" spans="1:22" x14ac:dyDescent="0.45">
      <c r="A123" s="125"/>
      <c r="B123" s="55" t="s">
        <v>158</v>
      </c>
      <c r="C123" s="52">
        <v>0.36619718309859156</v>
      </c>
      <c r="D123" s="125"/>
      <c r="E123" s="125"/>
      <c r="F123" s="125"/>
      <c r="G123" s="125"/>
      <c r="H123" s="125"/>
      <c r="I123" s="125"/>
      <c r="J123" s="125"/>
      <c r="K123" s="125"/>
      <c r="L123" s="125"/>
      <c r="M123" s="125"/>
      <c r="N123" s="125"/>
      <c r="O123" s="125"/>
      <c r="P123" s="125"/>
      <c r="Q123" s="125"/>
      <c r="R123" s="125"/>
      <c r="S123" s="125"/>
      <c r="T123" s="125"/>
      <c r="U123" s="125"/>
      <c r="V123" s="125"/>
    </row>
    <row r="124" spans="1:22" x14ac:dyDescent="0.45">
      <c r="A124" s="125"/>
      <c r="B124" s="55" t="s">
        <v>159</v>
      </c>
      <c r="C124" s="52">
        <v>0.627175632911392</v>
      </c>
      <c r="D124" s="125"/>
      <c r="E124" s="125"/>
      <c r="F124" s="125"/>
      <c r="G124" s="125"/>
      <c r="H124" s="125"/>
      <c r="I124" s="125"/>
      <c r="J124" s="125"/>
      <c r="K124" s="125"/>
      <c r="L124" s="125"/>
      <c r="M124" s="125"/>
      <c r="N124" s="125"/>
      <c r="O124" s="125"/>
      <c r="P124" s="125"/>
      <c r="Q124" s="125"/>
      <c r="R124" s="125"/>
      <c r="S124" s="125"/>
      <c r="T124" s="125"/>
      <c r="U124" s="125"/>
      <c r="V124" s="125"/>
    </row>
    <row r="125" spans="1:22" x14ac:dyDescent="0.45">
      <c r="A125" s="125"/>
      <c r="B125" s="55" t="s">
        <v>160</v>
      </c>
      <c r="C125" s="52">
        <v>0.29182963928726641</v>
      </c>
      <c r="D125" s="125"/>
      <c r="E125" s="125"/>
      <c r="F125" s="125"/>
      <c r="G125" s="125"/>
      <c r="H125" s="125"/>
      <c r="I125" s="125"/>
      <c r="J125" s="125"/>
      <c r="K125" s="125"/>
      <c r="L125" s="125"/>
      <c r="M125" s="125"/>
      <c r="N125" s="125"/>
      <c r="O125" s="125"/>
      <c r="P125" s="125"/>
      <c r="Q125" s="125"/>
      <c r="R125" s="125"/>
      <c r="S125" s="125"/>
      <c r="T125" s="125"/>
      <c r="U125" s="125"/>
      <c r="V125" s="125"/>
    </row>
    <row r="126" spans="1:22" x14ac:dyDescent="0.45">
      <c r="A126" s="125"/>
      <c r="B126" s="55" t="s">
        <v>161</v>
      </c>
      <c r="C126" s="52">
        <v>0.29790535298681148</v>
      </c>
      <c r="D126" s="125"/>
      <c r="E126" s="125"/>
      <c r="F126" s="125"/>
      <c r="G126" s="125"/>
      <c r="H126" s="125"/>
      <c r="I126" s="125"/>
      <c r="J126" s="125"/>
      <c r="K126" s="125"/>
      <c r="L126" s="125"/>
      <c r="M126" s="125"/>
      <c r="N126" s="125"/>
      <c r="O126" s="125"/>
      <c r="P126" s="125"/>
      <c r="Q126" s="125"/>
      <c r="R126" s="125"/>
      <c r="S126" s="125"/>
      <c r="T126" s="125"/>
      <c r="U126" s="125"/>
      <c r="V126" s="125"/>
    </row>
    <row r="127" spans="1:22" x14ac:dyDescent="0.45">
      <c r="A127" s="125"/>
      <c r="B127" s="55" t="s">
        <v>162</v>
      </c>
      <c r="C127" s="52">
        <v>0.24126268320180383</v>
      </c>
      <c r="D127" s="125"/>
      <c r="E127" s="125"/>
      <c r="F127" s="125"/>
      <c r="G127" s="125"/>
      <c r="H127" s="125"/>
      <c r="I127" s="125"/>
      <c r="J127" s="125"/>
      <c r="K127" s="125"/>
      <c r="L127" s="125"/>
      <c r="M127" s="125"/>
      <c r="N127" s="125"/>
      <c r="O127" s="125"/>
      <c r="P127" s="125"/>
      <c r="Q127" s="125"/>
      <c r="R127" s="125"/>
      <c r="S127" s="125"/>
      <c r="T127" s="125"/>
      <c r="U127" s="125"/>
      <c r="V127" s="125"/>
    </row>
    <row r="128" spans="1:22" x14ac:dyDescent="0.45">
      <c r="A128" s="125"/>
      <c r="B128" s="55" t="s">
        <v>163</v>
      </c>
      <c r="C128" s="52">
        <v>0.46418338108882523</v>
      </c>
      <c r="D128" s="125"/>
      <c r="E128" s="125"/>
      <c r="F128" s="125"/>
      <c r="G128" s="125"/>
      <c r="H128" s="125"/>
      <c r="I128" s="125"/>
      <c r="J128" s="125"/>
      <c r="K128" s="125"/>
      <c r="L128" s="125"/>
      <c r="M128" s="125"/>
      <c r="N128" s="125"/>
      <c r="O128" s="125"/>
      <c r="P128" s="125"/>
      <c r="Q128" s="125"/>
      <c r="R128" s="125"/>
      <c r="S128" s="125"/>
      <c r="T128" s="125"/>
      <c r="U128" s="125"/>
      <c r="V128" s="125"/>
    </row>
    <row r="129" spans="1:22" x14ac:dyDescent="0.45">
      <c r="A129" s="125"/>
      <c r="B129" s="55" t="s">
        <v>164</v>
      </c>
      <c r="C129" s="52">
        <v>0.63398692810457513</v>
      </c>
      <c r="D129" s="125"/>
      <c r="E129" s="125"/>
      <c r="F129" s="125"/>
      <c r="G129" s="125"/>
      <c r="H129" s="125"/>
      <c r="I129" s="125"/>
      <c r="J129" s="125"/>
      <c r="K129" s="125"/>
      <c r="L129" s="125"/>
      <c r="M129" s="125"/>
      <c r="N129" s="125"/>
      <c r="O129" s="125"/>
      <c r="P129" s="125"/>
      <c r="Q129" s="125"/>
      <c r="R129" s="125"/>
      <c r="S129" s="125"/>
      <c r="T129" s="125"/>
      <c r="U129" s="125"/>
      <c r="V129" s="125"/>
    </row>
    <row r="130" spans="1:22" x14ac:dyDescent="0.45">
      <c r="A130" s="125"/>
      <c r="B130" s="55" t="s">
        <v>165</v>
      </c>
      <c r="C130" s="52">
        <v>0.43698468786808009</v>
      </c>
      <c r="D130" s="125"/>
      <c r="E130" s="125"/>
      <c r="F130" s="125"/>
      <c r="G130" s="125"/>
      <c r="H130" s="125"/>
      <c r="I130" s="125"/>
      <c r="J130" s="125"/>
      <c r="K130" s="125"/>
      <c r="L130" s="125"/>
      <c r="M130" s="125"/>
      <c r="N130" s="125"/>
      <c r="O130" s="125"/>
      <c r="P130" s="125"/>
      <c r="Q130" s="125"/>
      <c r="R130" s="125"/>
      <c r="S130" s="125"/>
      <c r="T130" s="125"/>
      <c r="U130" s="125"/>
      <c r="V130" s="125"/>
    </row>
    <row r="131" spans="1:22" x14ac:dyDescent="0.45">
      <c r="A131" s="125"/>
      <c r="B131" s="55" t="s">
        <v>166</v>
      </c>
      <c r="C131" s="52">
        <v>0.48226351351351349</v>
      </c>
      <c r="D131" s="125"/>
      <c r="E131" s="125"/>
      <c r="F131" s="125"/>
      <c r="G131" s="125"/>
      <c r="H131" s="125"/>
      <c r="I131" s="125"/>
      <c r="J131" s="125"/>
      <c r="K131" s="125"/>
      <c r="L131" s="125"/>
      <c r="M131" s="125"/>
      <c r="N131" s="125"/>
      <c r="O131" s="125"/>
      <c r="P131" s="125"/>
      <c r="Q131" s="125"/>
      <c r="R131" s="125"/>
      <c r="S131" s="125"/>
      <c r="T131" s="125"/>
      <c r="U131" s="125"/>
      <c r="V131" s="125"/>
    </row>
    <row r="132" spans="1:22" x14ac:dyDescent="0.45">
      <c r="A132" s="125"/>
      <c r="B132" s="55" t="s">
        <v>167</v>
      </c>
      <c r="C132" s="52">
        <v>0.57407407407407407</v>
      </c>
      <c r="D132" s="125"/>
      <c r="E132" s="125"/>
      <c r="F132" s="125"/>
      <c r="G132" s="125"/>
      <c r="H132" s="125"/>
      <c r="I132" s="125"/>
      <c r="J132" s="125"/>
      <c r="K132" s="125"/>
      <c r="L132" s="125"/>
      <c r="M132" s="125"/>
      <c r="N132" s="125"/>
      <c r="O132" s="125"/>
      <c r="P132" s="125"/>
      <c r="Q132" s="125"/>
      <c r="R132" s="125"/>
      <c r="S132" s="125"/>
      <c r="T132" s="125"/>
      <c r="U132" s="125"/>
      <c r="V132" s="125"/>
    </row>
    <row r="133" spans="1:22" x14ac:dyDescent="0.45">
      <c r="A133" s="125"/>
      <c r="B133" s="55" t="s">
        <v>168</v>
      </c>
      <c r="C133" s="52">
        <v>0.32678132678132676</v>
      </c>
      <c r="D133" s="125"/>
      <c r="E133" s="125"/>
      <c r="F133" s="125"/>
      <c r="G133" s="125"/>
      <c r="H133" s="125"/>
      <c r="I133" s="125"/>
      <c r="J133" s="125"/>
      <c r="K133" s="125"/>
      <c r="L133" s="125"/>
      <c r="M133" s="125"/>
      <c r="N133" s="125"/>
      <c r="O133" s="125"/>
      <c r="P133" s="125"/>
      <c r="Q133" s="125"/>
      <c r="R133" s="125"/>
      <c r="S133" s="125"/>
      <c r="T133" s="125"/>
      <c r="U133" s="125"/>
      <c r="V133" s="125"/>
    </row>
    <row r="134" spans="1:22" x14ac:dyDescent="0.45">
      <c r="A134" s="125"/>
      <c r="B134" s="55" t="s">
        <v>169</v>
      </c>
      <c r="C134" s="52" t="s">
        <v>87</v>
      </c>
      <c r="D134" s="125"/>
      <c r="E134" s="125"/>
      <c r="F134" s="125"/>
      <c r="G134" s="125"/>
      <c r="H134" s="125"/>
      <c r="I134" s="125"/>
      <c r="J134" s="125"/>
      <c r="K134" s="125"/>
      <c r="L134" s="125"/>
      <c r="M134" s="125"/>
      <c r="N134" s="125"/>
      <c r="O134" s="125"/>
      <c r="P134" s="125"/>
      <c r="Q134" s="125"/>
      <c r="R134" s="125"/>
      <c r="S134" s="125"/>
      <c r="T134" s="125"/>
      <c r="U134" s="125"/>
      <c r="V134" s="125"/>
    </row>
    <row r="135" spans="1:22" x14ac:dyDescent="0.45">
      <c r="A135" s="125"/>
      <c r="B135" s="55" t="s">
        <v>170</v>
      </c>
      <c r="C135" s="52">
        <v>0.23809523809523808</v>
      </c>
      <c r="D135" s="125"/>
      <c r="E135" s="125"/>
      <c r="F135" s="125"/>
      <c r="G135" s="125"/>
      <c r="H135" s="125"/>
      <c r="I135" s="125"/>
      <c r="J135" s="125"/>
      <c r="K135" s="125"/>
      <c r="L135" s="125"/>
      <c r="M135" s="125"/>
      <c r="N135" s="125"/>
      <c r="O135" s="125"/>
      <c r="P135" s="125"/>
      <c r="Q135" s="125"/>
      <c r="R135" s="125"/>
      <c r="S135" s="125"/>
      <c r="T135" s="125"/>
      <c r="U135" s="125"/>
      <c r="V135" s="125"/>
    </row>
    <row r="136" spans="1:22" x14ac:dyDescent="0.45">
      <c r="A136" s="125"/>
      <c r="B136" s="55" t="s">
        <v>171</v>
      </c>
      <c r="C136" s="52">
        <v>0.26600985221674878</v>
      </c>
      <c r="D136" s="125"/>
      <c r="E136" s="125"/>
      <c r="F136" s="125"/>
      <c r="G136" s="125"/>
      <c r="H136" s="125"/>
      <c r="I136" s="125"/>
      <c r="J136" s="125"/>
      <c r="K136" s="125"/>
      <c r="L136" s="125"/>
      <c r="M136" s="125"/>
      <c r="N136" s="125"/>
      <c r="O136" s="125"/>
      <c r="P136" s="125"/>
      <c r="Q136" s="125"/>
      <c r="R136" s="125"/>
      <c r="S136" s="125"/>
      <c r="T136" s="125"/>
      <c r="U136" s="125"/>
      <c r="V136" s="125"/>
    </row>
    <row r="137" spans="1:22" x14ac:dyDescent="0.45">
      <c r="A137" s="125"/>
      <c r="B137" s="55" t="s">
        <v>172</v>
      </c>
      <c r="C137" s="52">
        <v>0.42926829268292682</v>
      </c>
      <c r="D137" s="125"/>
      <c r="E137" s="125"/>
      <c r="F137" s="125"/>
      <c r="G137" s="125"/>
      <c r="H137" s="125"/>
      <c r="I137" s="125"/>
      <c r="J137" s="125"/>
      <c r="K137" s="125"/>
      <c r="L137" s="125"/>
      <c r="M137" s="125"/>
      <c r="N137" s="125"/>
      <c r="O137" s="125"/>
      <c r="P137" s="125"/>
      <c r="Q137" s="125"/>
      <c r="R137" s="125"/>
      <c r="S137" s="125"/>
      <c r="T137" s="125"/>
      <c r="U137" s="125"/>
      <c r="V137" s="125"/>
    </row>
    <row r="138" spans="1:22" x14ac:dyDescent="0.45">
      <c r="A138" s="125"/>
      <c r="B138" s="55" t="s">
        <v>173</v>
      </c>
      <c r="C138" s="52">
        <v>0.26</v>
      </c>
      <c r="D138" s="125"/>
      <c r="E138" s="125"/>
      <c r="F138" s="125"/>
      <c r="G138" s="125"/>
      <c r="H138" s="125"/>
      <c r="I138" s="125"/>
      <c r="J138" s="125"/>
      <c r="K138" s="125"/>
      <c r="L138" s="125"/>
      <c r="M138" s="125"/>
      <c r="N138" s="125"/>
      <c r="O138" s="125"/>
      <c r="P138" s="125"/>
      <c r="Q138" s="125"/>
      <c r="R138" s="125"/>
      <c r="S138" s="125"/>
      <c r="T138" s="125"/>
      <c r="U138" s="125"/>
      <c r="V138" s="125"/>
    </row>
    <row r="139" spans="1:22" x14ac:dyDescent="0.45">
      <c r="A139" s="125"/>
      <c r="B139" s="55" t="s">
        <v>174</v>
      </c>
      <c r="C139" s="52">
        <v>0.38983050847457629</v>
      </c>
      <c r="D139" s="125"/>
      <c r="E139" s="125"/>
      <c r="F139" s="125"/>
      <c r="G139" s="125"/>
      <c r="H139" s="125"/>
      <c r="I139" s="125"/>
      <c r="J139" s="125"/>
      <c r="K139" s="125"/>
      <c r="L139" s="125"/>
      <c r="M139" s="125"/>
      <c r="N139" s="125"/>
      <c r="O139" s="125"/>
      <c r="P139" s="125"/>
      <c r="Q139" s="125"/>
      <c r="R139" s="125"/>
      <c r="S139" s="125"/>
      <c r="T139" s="125"/>
      <c r="U139" s="125"/>
      <c r="V139" s="125"/>
    </row>
    <row r="140" spans="1:22" x14ac:dyDescent="0.45">
      <c r="A140" s="125"/>
      <c r="B140" s="55" t="s">
        <v>175</v>
      </c>
      <c r="C140" s="52">
        <v>0.36458333333333331</v>
      </c>
      <c r="D140" s="125"/>
      <c r="E140" s="125"/>
      <c r="F140" s="125"/>
      <c r="G140" s="125"/>
      <c r="H140" s="125"/>
      <c r="I140" s="125"/>
      <c r="J140" s="125"/>
      <c r="K140" s="125"/>
      <c r="L140" s="125"/>
      <c r="M140" s="125"/>
      <c r="N140" s="125"/>
      <c r="O140" s="125"/>
      <c r="P140" s="125"/>
      <c r="Q140" s="125"/>
      <c r="R140" s="125"/>
      <c r="S140" s="125"/>
      <c r="T140" s="125"/>
      <c r="U140" s="125"/>
      <c r="V140" s="125"/>
    </row>
    <row r="141" spans="1:22" x14ac:dyDescent="0.45">
      <c r="A141" s="125"/>
      <c r="B141" s="55" t="s">
        <v>176</v>
      </c>
      <c r="C141" s="52" t="s">
        <v>87</v>
      </c>
      <c r="D141" s="125"/>
      <c r="E141" s="125"/>
      <c r="F141" s="125"/>
      <c r="G141" s="125"/>
      <c r="H141" s="125"/>
      <c r="I141" s="125"/>
      <c r="J141" s="125"/>
      <c r="K141" s="125"/>
      <c r="L141" s="125"/>
      <c r="M141" s="125"/>
      <c r="N141" s="125"/>
      <c r="O141" s="125"/>
      <c r="P141" s="125"/>
      <c r="Q141" s="125"/>
      <c r="R141" s="125"/>
      <c r="S141" s="125"/>
      <c r="T141" s="125"/>
      <c r="U141" s="125"/>
      <c r="V141" s="125"/>
    </row>
    <row r="142" spans="1:22" x14ac:dyDescent="0.45">
      <c r="A142" s="125"/>
      <c r="B142" s="55" t="s">
        <v>177</v>
      </c>
      <c r="C142" s="52">
        <v>0.41168658698539179</v>
      </c>
      <c r="D142" s="125"/>
      <c r="E142" s="125"/>
      <c r="F142" s="125"/>
      <c r="G142" s="125"/>
      <c r="H142" s="125"/>
      <c r="I142" s="125"/>
      <c r="J142" s="125"/>
      <c r="K142" s="125"/>
      <c r="L142" s="125"/>
      <c r="M142" s="125"/>
      <c r="N142" s="125"/>
      <c r="O142" s="125"/>
      <c r="P142" s="125"/>
      <c r="Q142" s="125"/>
      <c r="R142" s="125"/>
      <c r="S142" s="125"/>
      <c r="T142" s="125"/>
      <c r="U142" s="125"/>
      <c r="V142" s="125"/>
    </row>
    <row r="143" spans="1:22" x14ac:dyDescent="0.45">
      <c r="A143" s="125"/>
      <c r="B143" s="55" t="s">
        <v>178</v>
      </c>
      <c r="C143" s="52">
        <v>0.55000000000000004</v>
      </c>
      <c r="D143" s="125"/>
      <c r="E143" s="125"/>
      <c r="F143" s="125"/>
      <c r="G143" s="125"/>
      <c r="H143" s="125"/>
      <c r="I143" s="125"/>
      <c r="J143" s="125"/>
      <c r="K143" s="125"/>
      <c r="L143" s="125"/>
      <c r="M143" s="125"/>
      <c r="N143" s="125"/>
      <c r="O143" s="125"/>
      <c r="P143" s="125"/>
      <c r="Q143" s="125"/>
      <c r="R143" s="125"/>
      <c r="S143" s="125"/>
      <c r="T143" s="125"/>
      <c r="U143" s="125"/>
      <c r="V143" s="125"/>
    </row>
    <row r="144" spans="1:22" x14ac:dyDescent="0.45">
      <c r="A144" s="125"/>
      <c r="B144" s="55" t="s">
        <v>179</v>
      </c>
      <c r="C144" s="52">
        <v>0.24563318777292575</v>
      </c>
      <c r="D144" s="125"/>
      <c r="E144" s="125"/>
      <c r="F144" s="125"/>
      <c r="G144" s="125"/>
      <c r="H144" s="125"/>
      <c r="I144" s="125"/>
      <c r="J144" s="125"/>
      <c r="K144" s="125"/>
      <c r="L144" s="125"/>
      <c r="M144" s="125"/>
      <c r="N144" s="125"/>
      <c r="O144" s="125"/>
      <c r="P144" s="125"/>
      <c r="Q144" s="125"/>
      <c r="R144" s="125"/>
      <c r="S144" s="125"/>
      <c r="T144" s="125"/>
      <c r="U144" s="125"/>
      <c r="V144" s="125"/>
    </row>
    <row r="145" spans="1:22" x14ac:dyDescent="0.45">
      <c r="A145" s="125"/>
      <c r="B145" s="55" t="s">
        <v>180</v>
      </c>
      <c r="C145" s="52">
        <v>0.27345844504021449</v>
      </c>
      <c r="D145" s="125"/>
      <c r="E145" s="125"/>
      <c r="F145" s="125"/>
      <c r="G145" s="125"/>
      <c r="H145" s="125"/>
      <c r="I145" s="125"/>
      <c r="J145" s="125"/>
      <c r="K145" s="125"/>
      <c r="L145" s="125"/>
      <c r="M145" s="125"/>
      <c r="N145" s="125"/>
      <c r="O145" s="125"/>
      <c r="P145" s="125"/>
      <c r="Q145" s="125"/>
      <c r="R145" s="125"/>
      <c r="S145" s="125"/>
      <c r="T145" s="125"/>
      <c r="U145" s="125"/>
      <c r="V145" s="125"/>
    </row>
    <row r="146" spans="1:22" x14ac:dyDescent="0.45">
      <c r="A146" s="125"/>
      <c r="B146" s="55" t="s">
        <v>181</v>
      </c>
      <c r="C146" s="52">
        <v>0.28877005347593582</v>
      </c>
      <c r="D146" s="125"/>
      <c r="E146" s="125"/>
      <c r="F146" s="125"/>
      <c r="G146" s="125"/>
      <c r="H146" s="125"/>
      <c r="I146" s="125"/>
      <c r="J146" s="125"/>
      <c r="K146" s="125"/>
      <c r="L146" s="125"/>
      <c r="M146" s="125"/>
      <c r="N146" s="125"/>
      <c r="O146" s="125"/>
      <c r="P146" s="125"/>
      <c r="Q146" s="125"/>
      <c r="R146" s="125"/>
      <c r="S146" s="125"/>
      <c r="T146" s="125"/>
      <c r="U146" s="125"/>
      <c r="V146" s="125"/>
    </row>
    <row r="147" spans="1:22" ht="18" customHeight="1" x14ac:dyDescent="0.45">
      <c r="A147" s="125"/>
      <c r="B147" s="173"/>
      <c r="C147" s="173"/>
      <c r="D147" s="125"/>
      <c r="E147" s="125"/>
      <c r="F147" s="125"/>
      <c r="G147" s="125"/>
      <c r="H147" s="125"/>
      <c r="I147" s="125"/>
      <c r="J147" s="125"/>
      <c r="K147" s="125"/>
      <c r="L147" s="125"/>
      <c r="M147" s="125"/>
      <c r="N147" s="125"/>
      <c r="O147" s="125"/>
      <c r="P147" s="125"/>
      <c r="Q147" s="125"/>
      <c r="R147" s="125"/>
      <c r="S147" s="125"/>
      <c r="T147" s="125"/>
      <c r="U147" s="125"/>
      <c r="V147" s="125"/>
    </row>
    <row r="148" spans="1:22" ht="18" customHeight="1" x14ac:dyDescent="0.45">
      <c r="A148" s="125"/>
      <c r="B148" s="173"/>
      <c r="C148" s="173"/>
      <c r="D148" s="125"/>
      <c r="E148" s="125"/>
      <c r="F148" s="125"/>
      <c r="G148" s="125"/>
      <c r="H148" s="125"/>
      <c r="I148" s="125"/>
      <c r="J148" s="125"/>
      <c r="K148" s="125"/>
      <c r="L148" s="125"/>
      <c r="M148" s="125"/>
      <c r="N148" s="125"/>
      <c r="O148" s="125"/>
      <c r="P148" s="125"/>
      <c r="Q148" s="125"/>
      <c r="R148" s="125"/>
      <c r="S148" s="125"/>
      <c r="T148" s="125"/>
      <c r="U148" s="125"/>
      <c r="V148" s="125"/>
    </row>
    <row r="149" spans="1:22" ht="18" customHeight="1" x14ac:dyDescent="0.45">
      <c r="A149" s="125"/>
      <c r="B149" s="173"/>
      <c r="C149" s="173"/>
      <c r="D149" s="125"/>
      <c r="E149" s="125"/>
      <c r="F149" s="125"/>
      <c r="G149" s="125"/>
      <c r="H149" s="125"/>
      <c r="I149" s="125"/>
      <c r="J149" s="125"/>
      <c r="K149" s="125"/>
      <c r="L149" s="125"/>
      <c r="M149" s="125"/>
      <c r="N149" s="125"/>
      <c r="O149" s="125"/>
      <c r="P149" s="125"/>
      <c r="Q149" s="125"/>
      <c r="R149" s="125"/>
      <c r="S149" s="125"/>
      <c r="T149" s="125"/>
      <c r="U149" s="125"/>
      <c r="V149" s="125"/>
    </row>
    <row r="150" spans="1:22" ht="28.5" customHeight="1" x14ac:dyDescent="0.45">
      <c r="A150" s="125"/>
      <c r="B150" s="225" t="s">
        <v>186</v>
      </c>
      <c r="C150" s="225"/>
      <c r="D150" s="125"/>
      <c r="E150" s="125"/>
      <c r="F150" s="125"/>
      <c r="G150" s="125"/>
      <c r="H150" s="125"/>
      <c r="I150" s="125"/>
      <c r="J150" s="125"/>
      <c r="K150" s="125"/>
      <c r="L150" s="125"/>
      <c r="M150" s="125"/>
      <c r="N150" s="125"/>
      <c r="O150" s="125"/>
      <c r="P150" s="125"/>
      <c r="Q150" s="125"/>
      <c r="R150" s="125"/>
      <c r="S150" s="125"/>
      <c r="T150" s="125"/>
      <c r="U150" s="125"/>
      <c r="V150" s="125"/>
    </row>
    <row r="151" spans="1:22" ht="156.65" customHeight="1" x14ac:dyDescent="0.45">
      <c r="A151" s="125"/>
      <c r="B151" s="62" t="s">
        <v>37</v>
      </c>
      <c r="C151" s="63" t="s">
        <v>115</v>
      </c>
      <c r="D151" s="125"/>
      <c r="E151" s="125"/>
      <c r="F151" s="125"/>
      <c r="G151" s="125"/>
      <c r="H151" s="125"/>
      <c r="I151" s="125"/>
      <c r="J151" s="125"/>
      <c r="K151" s="125"/>
      <c r="L151" s="125"/>
      <c r="M151" s="125"/>
      <c r="N151" s="125"/>
      <c r="O151" s="125"/>
      <c r="P151" s="125"/>
      <c r="Q151" s="125"/>
      <c r="R151" s="125"/>
      <c r="S151" s="125"/>
      <c r="T151" s="125"/>
      <c r="U151" s="125"/>
      <c r="V151" s="125"/>
    </row>
    <row r="152" spans="1:22" x14ac:dyDescent="0.45">
      <c r="A152" s="125"/>
      <c r="B152" s="64" t="s">
        <v>44</v>
      </c>
      <c r="C152" s="77">
        <v>0.48431034482758628</v>
      </c>
      <c r="D152" s="125"/>
      <c r="E152" s="125" t="s">
        <v>1</v>
      </c>
      <c r="F152" s="125"/>
      <c r="G152" s="125"/>
      <c r="H152" s="125"/>
      <c r="I152" s="125"/>
      <c r="J152" s="125"/>
      <c r="K152" s="125"/>
      <c r="L152" s="125"/>
      <c r="M152" s="125"/>
      <c r="N152" s="125"/>
      <c r="O152" s="125"/>
      <c r="P152" s="125"/>
      <c r="Q152" s="125"/>
      <c r="R152" s="125"/>
      <c r="S152" s="125"/>
      <c r="T152" s="125"/>
      <c r="U152" s="125"/>
      <c r="V152" s="125"/>
    </row>
    <row r="153" spans="1:22" x14ac:dyDescent="0.45">
      <c r="A153" s="125"/>
      <c r="B153" s="66" t="s">
        <v>124</v>
      </c>
      <c r="C153" s="78">
        <v>0.505</v>
      </c>
      <c r="D153" s="125"/>
      <c r="E153" s="125"/>
      <c r="F153" s="125"/>
      <c r="G153" s="125"/>
      <c r="H153" s="125"/>
      <c r="I153" s="125"/>
      <c r="J153" s="125"/>
      <c r="K153" s="125"/>
      <c r="L153" s="125"/>
      <c r="M153" s="125"/>
      <c r="N153" s="125"/>
      <c r="O153" s="125"/>
      <c r="P153" s="125"/>
      <c r="Q153" s="125"/>
      <c r="R153" s="125"/>
      <c r="S153" s="125"/>
      <c r="T153" s="125"/>
      <c r="U153" s="125"/>
      <c r="V153" s="125"/>
    </row>
    <row r="154" spans="1:22" x14ac:dyDescent="0.45">
      <c r="A154" s="125"/>
      <c r="B154" s="55" t="s">
        <v>38</v>
      </c>
      <c r="C154" s="52">
        <v>0.45399999999999996</v>
      </c>
      <c r="D154" s="125"/>
      <c r="E154" s="125"/>
      <c r="F154" s="125"/>
      <c r="G154" s="125"/>
      <c r="H154" s="125"/>
      <c r="I154" s="125"/>
      <c r="J154" s="125"/>
      <c r="K154" s="125"/>
      <c r="L154" s="125"/>
      <c r="M154" s="125"/>
      <c r="N154" s="125"/>
      <c r="O154" s="125"/>
      <c r="P154" s="125"/>
      <c r="Q154" s="125"/>
      <c r="R154" s="125"/>
      <c r="S154" s="125"/>
      <c r="T154" s="125"/>
      <c r="U154" s="125"/>
      <c r="V154" s="125"/>
    </row>
    <row r="155" spans="1:22" x14ac:dyDescent="0.45">
      <c r="A155" s="125"/>
      <c r="B155" s="55" t="s">
        <v>125</v>
      </c>
      <c r="C155" s="52">
        <v>0.626</v>
      </c>
      <c r="D155" s="125"/>
      <c r="E155" s="125"/>
      <c r="F155" s="125"/>
      <c r="G155" s="125"/>
      <c r="H155" s="125"/>
      <c r="I155" s="125"/>
      <c r="J155" s="125"/>
      <c r="K155" s="125"/>
      <c r="L155" s="125"/>
      <c r="M155" s="125"/>
      <c r="N155" s="125"/>
      <c r="O155" s="125"/>
      <c r="P155" s="125"/>
      <c r="Q155" s="125"/>
      <c r="R155" s="125"/>
      <c r="S155" s="125"/>
      <c r="T155" s="125"/>
      <c r="U155" s="125"/>
      <c r="V155" s="125"/>
    </row>
    <row r="156" spans="1:22" x14ac:dyDescent="0.45">
      <c r="A156" s="125"/>
      <c r="B156" s="55" t="s">
        <v>126</v>
      </c>
      <c r="C156" s="52">
        <v>0.626</v>
      </c>
      <c r="D156" s="125"/>
      <c r="E156" s="125"/>
      <c r="F156" s="125"/>
      <c r="G156" s="125"/>
      <c r="H156" s="125"/>
      <c r="I156" s="125"/>
      <c r="J156" s="125"/>
      <c r="K156" s="125"/>
      <c r="L156" s="125"/>
      <c r="M156" s="125"/>
      <c r="N156" s="125"/>
      <c r="O156" s="125"/>
      <c r="P156" s="125"/>
      <c r="Q156" s="125"/>
      <c r="R156" s="125"/>
      <c r="S156" s="125"/>
      <c r="T156" s="125"/>
      <c r="U156" s="125"/>
      <c r="V156" s="125"/>
    </row>
    <row r="157" spans="1:22" x14ac:dyDescent="0.45">
      <c r="A157" s="125"/>
      <c r="B157" s="55" t="s">
        <v>127</v>
      </c>
      <c r="C157" s="52">
        <v>0.32500000000000001</v>
      </c>
      <c r="D157" s="125"/>
      <c r="E157" s="125"/>
      <c r="F157" s="125"/>
      <c r="G157" s="125" t="s">
        <v>1</v>
      </c>
      <c r="H157" s="125"/>
      <c r="I157" s="125"/>
      <c r="J157" s="125"/>
      <c r="K157" s="125"/>
      <c r="L157" s="125"/>
      <c r="M157" s="125"/>
      <c r="N157" s="125"/>
      <c r="O157" s="125"/>
      <c r="P157" s="125"/>
      <c r="Q157" s="125"/>
      <c r="R157" s="125"/>
      <c r="S157" s="125"/>
      <c r="T157" s="125"/>
      <c r="U157" s="125"/>
      <c r="V157" s="125"/>
    </row>
    <row r="158" spans="1:22" x14ac:dyDescent="0.45">
      <c r="A158" s="125"/>
      <c r="B158" s="55" t="s">
        <v>128</v>
      </c>
      <c r="C158" s="52">
        <v>0.626</v>
      </c>
      <c r="D158" s="125"/>
      <c r="E158" s="125"/>
      <c r="F158" s="125"/>
      <c r="G158" s="125"/>
      <c r="H158" s="125"/>
      <c r="I158" s="125"/>
      <c r="J158" s="125"/>
      <c r="K158" s="125"/>
      <c r="L158" s="125"/>
      <c r="M158" s="125"/>
      <c r="N158" s="125"/>
      <c r="O158" s="125"/>
      <c r="P158" s="125"/>
      <c r="Q158" s="125"/>
      <c r="R158" s="125"/>
      <c r="S158" s="125"/>
      <c r="T158" s="125"/>
      <c r="U158" s="125"/>
      <c r="V158" s="125"/>
    </row>
    <row r="159" spans="1:22" x14ac:dyDescent="0.45">
      <c r="A159" s="125"/>
      <c r="B159" s="55" t="s">
        <v>129</v>
      </c>
      <c r="C159" s="52">
        <v>0.26300000000000001</v>
      </c>
      <c r="D159" s="125"/>
      <c r="E159" s="125"/>
      <c r="F159" s="125"/>
      <c r="G159" s="125"/>
      <c r="H159" s="125"/>
      <c r="I159" s="125"/>
      <c r="J159" s="125"/>
      <c r="K159" s="125"/>
      <c r="L159" s="125"/>
      <c r="M159" s="125"/>
      <c r="N159" s="125"/>
      <c r="O159" s="125"/>
      <c r="P159" s="125"/>
      <c r="Q159" s="125"/>
      <c r="R159" s="125"/>
      <c r="S159" s="125"/>
      <c r="T159" s="125"/>
      <c r="U159" s="125"/>
      <c r="V159" s="125"/>
    </row>
    <row r="160" spans="1:22" x14ac:dyDescent="0.45">
      <c r="A160" s="125"/>
      <c r="B160" s="55" t="s">
        <v>130</v>
      </c>
      <c r="C160" s="52">
        <v>0.41600000000000004</v>
      </c>
      <c r="D160" s="125"/>
      <c r="E160" s="125"/>
      <c r="F160" s="125"/>
      <c r="G160" s="125"/>
      <c r="H160" s="125"/>
      <c r="I160" s="125"/>
      <c r="J160" s="125"/>
      <c r="K160" s="125"/>
      <c r="L160" s="125"/>
      <c r="M160" s="125"/>
      <c r="N160" s="125"/>
      <c r="O160" s="125"/>
      <c r="P160" s="125"/>
      <c r="Q160" s="125"/>
      <c r="R160" s="125"/>
      <c r="S160" s="125"/>
      <c r="T160" s="125"/>
      <c r="U160" s="125"/>
      <c r="V160" s="125"/>
    </row>
    <row r="161" spans="1:22" x14ac:dyDescent="0.45">
      <c r="A161" s="125"/>
      <c r="B161" s="55" t="s">
        <v>131</v>
      </c>
      <c r="C161" s="52">
        <v>0.55000000000000004</v>
      </c>
      <c r="D161" s="125"/>
      <c r="E161" s="125"/>
      <c r="F161" s="125"/>
      <c r="G161" s="125"/>
      <c r="H161" s="125"/>
      <c r="I161" s="125"/>
      <c r="J161" s="125"/>
      <c r="K161" s="125"/>
      <c r="L161" s="125"/>
      <c r="M161" s="125"/>
      <c r="N161" s="125"/>
      <c r="O161" s="125"/>
      <c r="P161" s="125"/>
      <c r="Q161" s="125"/>
      <c r="R161" s="125"/>
      <c r="S161" s="125"/>
      <c r="T161" s="125"/>
      <c r="U161" s="125"/>
      <c r="V161" s="125"/>
    </row>
    <row r="162" spans="1:22" x14ac:dyDescent="0.45">
      <c r="A162" s="125"/>
      <c r="B162" s="55" t="s">
        <v>132</v>
      </c>
      <c r="C162" s="52">
        <v>0.36700000000000005</v>
      </c>
      <c r="D162" s="125"/>
      <c r="E162" s="125"/>
      <c r="F162" s="125"/>
      <c r="G162" s="125" t="s">
        <v>1</v>
      </c>
      <c r="H162" s="125"/>
      <c r="I162" s="125"/>
      <c r="J162" s="125"/>
      <c r="K162" s="125"/>
      <c r="L162" s="125"/>
      <c r="M162" s="125"/>
      <c r="N162" s="125"/>
      <c r="O162" s="125"/>
      <c r="P162" s="125"/>
      <c r="Q162" s="125"/>
      <c r="R162" s="125"/>
      <c r="S162" s="125"/>
      <c r="T162" s="125"/>
      <c r="U162" s="125"/>
      <c r="V162" s="125"/>
    </row>
    <row r="163" spans="1:22" x14ac:dyDescent="0.45">
      <c r="A163" s="125"/>
      <c r="B163" s="55" t="s">
        <v>133</v>
      </c>
      <c r="C163" s="52">
        <v>0.47200000000000003</v>
      </c>
      <c r="D163" s="125"/>
      <c r="E163" s="125"/>
      <c r="F163" s="125"/>
      <c r="G163" s="125"/>
      <c r="H163" s="125"/>
      <c r="I163" s="125"/>
      <c r="J163" s="125"/>
      <c r="K163" s="125"/>
      <c r="L163" s="125"/>
      <c r="M163" s="125"/>
      <c r="N163" s="125"/>
      <c r="O163" s="125"/>
      <c r="P163" s="125"/>
      <c r="Q163" s="125"/>
      <c r="R163" s="125"/>
      <c r="S163" s="125"/>
      <c r="T163" s="125"/>
      <c r="U163" s="125"/>
      <c r="V163" s="125"/>
    </row>
    <row r="164" spans="1:22" x14ac:dyDescent="0.45">
      <c r="A164" s="125"/>
      <c r="B164" s="55" t="s">
        <v>134</v>
      </c>
      <c r="C164" s="52">
        <v>0.26300000000000001</v>
      </c>
      <c r="D164" s="125"/>
      <c r="E164" s="125"/>
      <c r="F164" s="125"/>
      <c r="G164" s="125"/>
      <c r="H164" s="125"/>
      <c r="I164" s="125"/>
      <c r="J164" s="125"/>
      <c r="K164" s="125"/>
      <c r="L164" s="125"/>
      <c r="M164" s="125"/>
      <c r="N164" s="125"/>
      <c r="O164" s="125"/>
      <c r="P164" s="125"/>
      <c r="Q164" s="125"/>
      <c r="R164" s="125"/>
      <c r="S164" s="125"/>
      <c r="T164" s="125"/>
      <c r="U164" s="125"/>
      <c r="V164" s="125"/>
    </row>
    <row r="165" spans="1:22" x14ac:dyDescent="0.45">
      <c r="A165" s="125"/>
      <c r="B165" s="55" t="s">
        <v>135</v>
      </c>
      <c r="C165" s="52">
        <v>0.42299999999999999</v>
      </c>
      <c r="D165" s="125"/>
      <c r="E165" s="125"/>
      <c r="F165" s="125"/>
      <c r="G165" s="125"/>
      <c r="H165" s="125"/>
      <c r="I165" s="125"/>
      <c r="J165" s="125"/>
      <c r="K165" s="125"/>
      <c r="L165" s="125"/>
      <c r="M165" s="125"/>
      <c r="N165" s="125"/>
      <c r="O165" s="125"/>
      <c r="P165" s="125"/>
      <c r="Q165" s="125"/>
      <c r="R165" s="125"/>
      <c r="S165" s="125"/>
      <c r="T165" s="125"/>
      <c r="U165" s="125"/>
      <c r="V165" s="125"/>
    </row>
    <row r="166" spans="1:22" x14ac:dyDescent="0.45">
      <c r="A166" s="125"/>
      <c r="B166" s="93" t="s">
        <v>136</v>
      </c>
      <c r="C166" s="94">
        <v>0.33700000000000002</v>
      </c>
      <c r="D166" s="125"/>
      <c r="E166" s="125"/>
      <c r="F166" s="125"/>
      <c r="G166" s="125"/>
      <c r="H166" s="125"/>
      <c r="I166" s="125"/>
      <c r="J166" s="125"/>
      <c r="K166" s="125"/>
      <c r="L166" s="125"/>
      <c r="M166" s="125"/>
      <c r="N166" s="125"/>
      <c r="O166" s="125"/>
      <c r="P166" s="125"/>
      <c r="Q166" s="125"/>
      <c r="R166" s="125"/>
      <c r="S166" s="125"/>
      <c r="T166" s="125"/>
      <c r="U166" s="125"/>
      <c r="V166" s="125"/>
    </row>
    <row r="167" spans="1:22" x14ac:dyDescent="0.45">
      <c r="A167" s="125"/>
      <c r="B167" s="55" t="s">
        <v>137</v>
      </c>
      <c r="C167" s="52">
        <v>0.626</v>
      </c>
      <c r="D167" s="125"/>
      <c r="E167" s="125"/>
      <c r="F167" s="125"/>
      <c r="G167" s="125"/>
      <c r="H167" s="125"/>
      <c r="I167" s="125"/>
      <c r="J167" s="125"/>
      <c r="K167" s="125"/>
      <c r="L167" s="125"/>
      <c r="M167" s="125"/>
      <c r="N167" s="125"/>
      <c r="O167" s="125"/>
      <c r="P167" s="125"/>
      <c r="Q167" s="125"/>
      <c r="R167" s="125"/>
      <c r="S167" s="125"/>
      <c r="T167" s="125"/>
      <c r="U167" s="125"/>
      <c r="V167" s="125"/>
    </row>
    <row r="168" spans="1:22" x14ac:dyDescent="0.45">
      <c r="A168" s="125"/>
      <c r="B168" s="55" t="s">
        <v>138</v>
      </c>
      <c r="C168" s="52">
        <v>0.52800000000000002</v>
      </c>
      <c r="D168" s="125"/>
      <c r="E168" s="125"/>
      <c r="F168" s="125"/>
      <c r="G168" s="125"/>
      <c r="H168" s="125"/>
      <c r="I168" s="125"/>
      <c r="J168" s="125"/>
      <c r="K168" s="125"/>
      <c r="L168" s="125"/>
      <c r="M168" s="125"/>
      <c r="N168" s="125"/>
      <c r="O168" s="125"/>
      <c r="P168" s="125"/>
      <c r="Q168" s="125"/>
      <c r="R168" s="125"/>
      <c r="S168" s="125"/>
      <c r="T168" s="125"/>
      <c r="U168" s="125"/>
      <c r="V168" s="125"/>
    </row>
    <row r="169" spans="1:22" x14ac:dyDescent="0.45">
      <c r="A169" s="125"/>
      <c r="B169" s="55" t="s">
        <v>139</v>
      </c>
      <c r="C169" s="52">
        <v>0.50600000000000001</v>
      </c>
      <c r="D169" s="125"/>
      <c r="E169" s="125"/>
      <c r="F169" s="125"/>
      <c r="G169" s="125"/>
      <c r="H169" s="125"/>
      <c r="I169" s="125"/>
      <c r="J169" s="125"/>
      <c r="K169" s="125"/>
      <c r="L169" s="125"/>
      <c r="M169" s="125"/>
      <c r="N169" s="125"/>
      <c r="O169" s="125"/>
      <c r="P169" s="125"/>
      <c r="Q169" s="125"/>
      <c r="R169" s="125"/>
      <c r="S169" s="125"/>
      <c r="T169" s="125"/>
      <c r="U169" s="125"/>
      <c r="V169" s="125"/>
    </row>
    <row r="170" spans="1:22" x14ac:dyDescent="0.45">
      <c r="A170" s="125"/>
      <c r="B170" s="55" t="s">
        <v>140</v>
      </c>
      <c r="C170" s="52">
        <v>0.42100000000000004</v>
      </c>
      <c r="D170" s="125"/>
      <c r="E170" s="125"/>
      <c r="F170" s="125"/>
      <c r="G170" s="125"/>
      <c r="H170" s="125"/>
      <c r="I170" s="125"/>
      <c r="J170" s="125"/>
      <c r="K170" s="125"/>
      <c r="L170" s="125"/>
      <c r="M170" s="125"/>
      <c r="N170" s="125"/>
      <c r="O170" s="125"/>
      <c r="P170" s="125"/>
      <c r="Q170" s="125"/>
      <c r="R170" s="125"/>
      <c r="S170" s="125"/>
      <c r="T170" s="125"/>
      <c r="U170" s="125"/>
      <c r="V170" s="125"/>
    </row>
    <row r="171" spans="1:22" x14ac:dyDescent="0.45">
      <c r="A171" s="125"/>
      <c r="B171" s="55" t="s">
        <v>141</v>
      </c>
      <c r="C171" s="52">
        <v>0.55000000000000004</v>
      </c>
      <c r="D171" s="125"/>
      <c r="E171" s="125"/>
      <c r="F171" s="125"/>
      <c r="G171" s="125"/>
      <c r="H171" s="125"/>
      <c r="I171" s="125"/>
      <c r="J171" s="125"/>
      <c r="K171" s="125"/>
      <c r="L171" s="125"/>
      <c r="M171" s="125"/>
      <c r="N171" s="125"/>
      <c r="O171" s="125"/>
      <c r="P171" s="125"/>
      <c r="Q171" s="125"/>
      <c r="R171" s="125"/>
      <c r="S171" s="125"/>
      <c r="T171" s="125"/>
      <c r="U171" s="125"/>
      <c r="V171" s="125"/>
    </row>
    <row r="172" spans="1:22" x14ac:dyDescent="0.45">
      <c r="A172" s="125"/>
      <c r="B172" s="55" t="s">
        <v>142</v>
      </c>
      <c r="C172" s="52">
        <v>0.504</v>
      </c>
      <c r="D172" s="125"/>
      <c r="E172" s="125"/>
      <c r="F172" s="125"/>
      <c r="G172" s="125"/>
      <c r="H172" s="125"/>
      <c r="I172" s="125"/>
      <c r="J172" s="125"/>
      <c r="K172" s="125"/>
      <c r="L172" s="125"/>
      <c r="M172" s="125"/>
      <c r="N172" s="125"/>
      <c r="O172" s="125"/>
      <c r="P172" s="125"/>
      <c r="Q172" s="125"/>
      <c r="R172" s="125"/>
      <c r="S172" s="125"/>
      <c r="T172" s="125"/>
      <c r="U172" s="125"/>
      <c r="V172" s="125"/>
    </row>
    <row r="173" spans="1:22" x14ac:dyDescent="0.45">
      <c r="A173" s="125"/>
      <c r="B173" s="55" t="s">
        <v>143</v>
      </c>
      <c r="C173" s="52">
        <v>0.70299999999999996</v>
      </c>
      <c r="D173" s="125"/>
      <c r="E173" s="125"/>
      <c r="F173" s="125"/>
      <c r="G173" s="125"/>
      <c r="H173" s="125"/>
      <c r="I173" s="125"/>
      <c r="J173" s="125"/>
      <c r="K173" s="125"/>
      <c r="L173" s="125"/>
      <c r="M173" s="125"/>
      <c r="N173" s="125"/>
      <c r="O173" s="125"/>
      <c r="P173" s="125"/>
      <c r="Q173" s="125"/>
      <c r="R173" s="125"/>
      <c r="S173" s="125"/>
      <c r="T173" s="125"/>
      <c r="U173" s="125"/>
      <c r="V173" s="125"/>
    </row>
    <row r="174" spans="1:22" x14ac:dyDescent="0.45">
      <c r="A174" s="125"/>
      <c r="B174" s="55" t="s">
        <v>144</v>
      </c>
      <c r="C174" s="52">
        <v>0.43200000000000005</v>
      </c>
      <c r="D174" s="125"/>
      <c r="E174" s="125"/>
      <c r="F174" s="125"/>
      <c r="G174" s="125"/>
      <c r="H174" s="125"/>
      <c r="I174" s="125"/>
      <c r="J174" s="125"/>
      <c r="K174" s="125"/>
      <c r="L174" s="125"/>
      <c r="M174" s="125"/>
      <c r="N174" s="125"/>
      <c r="O174" s="125"/>
      <c r="P174" s="125"/>
      <c r="Q174" s="125"/>
      <c r="R174" s="125"/>
      <c r="S174" s="125"/>
      <c r="T174" s="125"/>
      <c r="U174" s="125"/>
      <c r="V174" s="125"/>
    </row>
    <row r="175" spans="1:22" x14ac:dyDescent="0.45">
      <c r="A175" s="125"/>
      <c r="B175" s="55" t="s">
        <v>145</v>
      </c>
      <c r="C175" s="52">
        <v>0.626</v>
      </c>
      <c r="D175" s="125"/>
      <c r="E175" s="125"/>
      <c r="F175" s="125"/>
      <c r="G175" s="125"/>
      <c r="H175" s="125"/>
      <c r="I175" s="125"/>
      <c r="J175" s="125"/>
      <c r="K175" s="125"/>
      <c r="L175" s="125"/>
      <c r="M175" s="125"/>
      <c r="N175" s="125"/>
      <c r="O175" s="125"/>
      <c r="P175" s="125"/>
      <c r="Q175" s="125"/>
      <c r="R175" s="125"/>
      <c r="S175" s="125"/>
      <c r="T175" s="125"/>
      <c r="U175" s="125"/>
      <c r="V175" s="125"/>
    </row>
    <row r="176" spans="1:22" x14ac:dyDescent="0.45">
      <c r="A176" s="125"/>
      <c r="B176" s="55" t="s">
        <v>146</v>
      </c>
      <c r="C176" s="52">
        <v>0.23499999999999999</v>
      </c>
      <c r="D176" s="125"/>
      <c r="E176" s="125"/>
      <c r="F176" s="125"/>
      <c r="G176" s="125"/>
      <c r="H176" s="125"/>
      <c r="I176" s="125"/>
      <c r="J176" s="125"/>
      <c r="K176" s="125"/>
      <c r="L176" s="125"/>
      <c r="M176" s="125"/>
      <c r="N176" s="125"/>
      <c r="O176" s="125"/>
      <c r="P176" s="125"/>
      <c r="Q176" s="125"/>
      <c r="R176" s="125"/>
      <c r="S176" s="125"/>
      <c r="T176" s="125"/>
      <c r="U176" s="125"/>
      <c r="V176" s="125"/>
    </row>
    <row r="177" spans="1:22" x14ac:dyDescent="0.45">
      <c r="A177" s="125"/>
      <c r="B177" s="55" t="s">
        <v>147</v>
      </c>
      <c r="C177" s="52">
        <v>0.52600000000000002</v>
      </c>
      <c r="D177" s="125"/>
      <c r="E177" s="125"/>
      <c r="F177" s="125"/>
      <c r="G177" s="125"/>
      <c r="H177" s="125"/>
      <c r="I177" s="125"/>
      <c r="J177" s="125"/>
      <c r="K177" s="125"/>
      <c r="L177" s="125"/>
      <c r="M177" s="125"/>
      <c r="N177" s="125"/>
      <c r="O177" s="125"/>
      <c r="P177" s="125"/>
      <c r="Q177" s="125"/>
      <c r="R177" s="125"/>
      <c r="S177" s="125"/>
      <c r="T177" s="125"/>
      <c r="U177" s="125"/>
      <c r="V177" s="125"/>
    </row>
    <row r="178" spans="1:22" x14ac:dyDescent="0.45">
      <c r="A178" s="125"/>
      <c r="B178" s="55" t="s">
        <v>148</v>
      </c>
      <c r="C178" s="52">
        <v>0.55000000000000004</v>
      </c>
      <c r="D178" s="125"/>
      <c r="E178" s="125"/>
      <c r="F178" s="125"/>
      <c r="G178" s="125"/>
      <c r="H178" s="125"/>
      <c r="I178" s="125"/>
      <c r="J178" s="125"/>
      <c r="K178" s="125"/>
      <c r="L178" s="125"/>
      <c r="M178" s="125"/>
      <c r="N178" s="125"/>
      <c r="O178" s="125"/>
      <c r="P178" s="125"/>
      <c r="Q178" s="125"/>
      <c r="R178" s="125"/>
      <c r="S178" s="125"/>
      <c r="T178" s="125"/>
      <c r="U178" s="125"/>
      <c r="V178" s="125"/>
    </row>
    <row r="179" spans="1:22" x14ac:dyDescent="0.45">
      <c r="A179" s="125"/>
      <c r="B179" s="55" t="s">
        <v>149</v>
      </c>
      <c r="C179" s="52">
        <v>0.626</v>
      </c>
      <c r="D179" s="125"/>
      <c r="E179" s="125"/>
      <c r="F179" s="125"/>
      <c r="G179" s="125"/>
      <c r="H179" s="125"/>
      <c r="I179" s="125"/>
      <c r="J179" s="125"/>
      <c r="K179" s="125"/>
      <c r="L179" s="125"/>
      <c r="M179" s="125"/>
      <c r="N179" s="125"/>
      <c r="O179" s="125"/>
      <c r="P179" s="125"/>
      <c r="Q179" s="125"/>
      <c r="R179" s="125"/>
      <c r="S179" s="125"/>
      <c r="T179" s="125"/>
      <c r="U179" s="125"/>
      <c r="V179" s="125"/>
    </row>
    <row r="180" spans="1:22" x14ac:dyDescent="0.45">
      <c r="A180" s="125"/>
      <c r="B180" s="55" t="s">
        <v>150</v>
      </c>
      <c r="C180" s="52">
        <v>0.65400000000000003</v>
      </c>
      <c r="D180" s="125"/>
      <c r="E180" s="125"/>
      <c r="F180" s="125"/>
      <c r="G180" s="125"/>
      <c r="H180" s="125"/>
      <c r="I180" s="125"/>
      <c r="J180" s="125"/>
      <c r="K180" s="125"/>
      <c r="L180" s="125"/>
      <c r="M180" s="125"/>
      <c r="N180" s="125"/>
      <c r="O180" s="125"/>
      <c r="P180" s="125"/>
      <c r="Q180" s="125"/>
      <c r="R180" s="125"/>
      <c r="S180" s="125"/>
      <c r="T180" s="125"/>
      <c r="U180" s="125"/>
      <c r="V180" s="125"/>
    </row>
    <row r="181" spans="1:22" x14ac:dyDescent="0.45">
      <c r="A181" s="125"/>
      <c r="B181" s="55" t="s">
        <v>151</v>
      </c>
      <c r="C181" s="52">
        <v>0.51800000000000002</v>
      </c>
      <c r="D181" s="125"/>
      <c r="E181" s="125"/>
      <c r="F181" s="125"/>
      <c r="G181" s="125"/>
      <c r="H181" s="125"/>
      <c r="I181" s="125"/>
      <c r="J181" s="125"/>
      <c r="K181" s="125"/>
      <c r="L181" s="125"/>
      <c r="M181" s="125"/>
      <c r="N181" s="125"/>
      <c r="O181" s="125"/>
      <c r="P181" s="125"/>
      <c r="Q181" s="125"/>
      <c r="R181" s="125"/>
      <c r="S181" s="125"/>
      <c r="T181" s="125"/>
      <c r="U181" s="125"/>
      <c r="V181" s="125"/>
    </row>
    <row r="182" spans="1:22" x14ac:dyDescent="0.45">
      <c r="A182" s="125"/>
      <c r="B182" s="55" t="s">
        <v>152</v>
      </c>
      <c r="C182" s="52">
        <v>0.48599999999999999</v>
      </c>
      <c r="D182" s="125"/>
      <c r="E182" s="125"/>
      <c r="F182" s="125"/>
      <c r="G182" s="125"/>
      <c r="H182" s="125"/>
      <c r="I182" s="125"/>
      <c r="J182" s="125"/>
      <c r="K182" s="125"/>
      <c r="L182" s="125"/>
      <c r="M182" s="125"/>
      <c r="N182" s="125"/>
      <c r="O182" s="125"/>
      <c r="P182" s="125"/>
      <c r="Q182" s="125"/>
      <c r="R182" s="125"/>
      <c r="S182" s="125"/>
      <c r="T182" s="125"/>
      <c r="U182" s="125"/>
      <c r="V182" s="125"/>
    </row>
    <row r="183" spans="1:22" x14ac:dyDescent="0.45">
      <c r="A183" s="125"/>
      <c r="B183" s="55" t="s">
        <v>153</v>
      </c>
      <c r="C183" s="52">
        <v>0.436</v>
      </c>
      <c r="D183" s="125"/>
      <c r="E183" s="125"/>
      <c r="F183" s="125"/>
      <c r="G183" s="125"/>
      <c r="H183" s="125"/>
      <c r="I183" s="125"/>
      <c r="J183" s="125"/>
      <c r="K183" s="125"/>
      <c r="L183" s="125"/>
      <c r="M183" s="125"/>
      <c r="N183" s="125"/>
      <c r="O183" s="125"/>
      <c r="P183" s="125"/>
      <c r="Q183" s="125"/>
      <c r="R183" s="125"/>
      <c r="S183" s="125"/>
      <c r="T183" s="125"/>
      <c r="U183" s="125"/>
      <c r="V183" s="125"/>
    </row>
    <row r="184" spans="1:22" x14ac:dyDescent="0.45">
      <c r="A184" s="125"/>
      <c r="B184" s="55" t="s">
        <v>154</v>
      </c>
      <c r="C184" s="52">
        <v>0.45200000000000001</v>
      </c>
      <c r="D184" s="125"/>
      <c r="E184" s="125"/>
      <c r="F184" s="125"/>
      <c r="G184" s="125"/>
      <c r="H184" s="125"/>
      <c r="I184" s="125"/>
      <c r="J184" s="125"/>
      <c r="K184" s="125"/>
      <c r="L184" s="125"/>
      <c r="M184" s="125"/>
      <c r="N184" s="125"/>
      <c r="O184" s="125"/>
      <c r="P184" s="125"/>
      <c r="Q184" s="125"/>
      <c r="R184" s="125"/>
      <c r="S184" s="125"/>
      <c r="T184" s="125"/>
      <c r="U184" s="125"/>
      <c r="V184" s="125"/>
    </row>
    <row r="185" spans="1:22" x14ac:dyDescent="0.45">
      <c r="A185" s="125"/>
      <c r="B185" s="55" t="s">
        <v>155</v>
      </c>
      <c r="C185" s="52">
        <v>0.55000000000000004</v>
      </c>
      <c r="D185" s="125"/>
      <c r="E185" s="125"/>
      <c r="F185" s="125"/>
      <c r="G185" s="125"/>
      <c r="H185" s="125"/>
      <c r="I185" s="125"/>
      <c r="J185" s="125"/>
      <c r="K185" s="125"/>
      <c r="L185" s="125"/>
      <c r="M185" s="125"/>
      <c r="N185" s="125"/>
      <c r="O185" s="125"/>
      <c r="P185" s="125"/>
      <c r="Q185" s="125"/>
      <c r="R185" s="125"/>
      <c r="S185" s="125"/>
      <c r="T185" s="125"/>
      <c r="U185" s="125"/>
      <c r="V185" s="125"/>
    </row>
    <row r="186" spans="1:22" x14ac:dyDescent="0.45">
      <c r="A186" s="125"/>
      <c r="B186" s="55" t="s">
        <v>156</v>
      </c>
      <c r="C186" s="52">
        <v>0.43700000000000006</v>
      </c>
      <c r="D186" s="125"/>
      <c r="E186" s="125"/>
      <c r="F186" s="125"/>
      <c r="G186" s="125"/>
      <c r="H186" s="125"/>
      <c r="I186" s="125"/>
      <c r="J186" s="125"/>
      <c r="K186" s="125"/>
      <c r="L186" s="125"/>
      <c r="M186" s="125"/>
      <c r="N186" s="125"/>
      <c r="O186" s="125"/>
      <c r="P186" s="125"/>
      <c r="Q186" s="125"/>
      <c r="R186" s="125"/>
      <c r="S186" s="125"/>
      <c r="T186" s="125"/>
      <c r="U186" s="125"/>
      <c r="V186" s="125"/>
    </row>
    <row r="187" spans="1:22" x14ac:dyDescent="0.45">
      <c r="A187" s="125"/>
      <c r="B187" s="55" t="s">
        <v>157</v>
      </c>
      <c r="C187" s="52">
        <v>0.38900000000000001</v>
      </c>
      <c r="D187" s="125"/>
      <c r="E187" s="125"/>
      <c r="F187" s="125"/>
      <c r="G187" s="125"/>
      <c r="H187" s="125"/>
      <c r="I187" s="125"/>
      <c r="J187" s="125"/>
      <c r="K187" s="125"/>
      <c r="L187" s="125"/>
      <c r="M187" s="125"/>
      <c r="N187" s="125"/>
      <c r="O187" s="125"/>
      <c r="P187" s="125"/>
      <c r="Q187" s="125"/>
      <c r="R187" s="125"/>
      <c r="S187" s="125"/>
      <c r="T187" s="125"/>
      <c r="U187" s="125"/>
      <c r="V187" s="125"/>
    </row>
    <row r="188" spans="1:22" x14ac:dyDescent="0.45">
      <c r="A188" s="125"/>
      <c r="B188" s="55" t="s">
        <v>158</v>
      </c>
      <c r="C188" s="52">
        <v>0.61199999999999999</v>
      </c>
      <c r="D188" s="125"/>
      <c r="E188" s="125"/>
      <c r="F188" s="125"/>
      <c r="G188" s="125"/>
      <c r="H188" s="125"/>
      <c r="I188" s="125"/>
      <c r="J188" s="125"/>
      <c r="K188" s="125"/>
      <c r="L188" s="125"/>
      <c r="M188" s="125"/>
      <c r="N188" s="125"/>
      <c r="O188" s="125"/>
      <c r="P188" s="125"/>
      <c r="Q188" s="125"/>
      <c r="R188" s="125"/>
      <c r="S188" s="125"/>
      <c r="T188" s="125"/>
      <c r="U188" s="125"/>
      <c r="V188" s="125"/>
    </row>
    <row r="189" spans="1:22" x14ac:dyDescent="0.45">
      <c r="A189" s="125"/>
      <c r="B189" s="55" t="s">
        <v>159</v>
      </c>
      <c r="C189" s="52">
        <v>0.56000000000000005</v>
      </c>
      <c r="D189" s="125"/>
      <c r="E189" s="125"/>
      <c r="F189" s="125"/>
      <c r="G189" s="125"/>
      <c r="H189" s="125"/>
      <c r="I189" s="125"/>
      <c r="J189" s="125"/>
      <c r="K189" s="125"/>
      <c r="L189" s="125"/>
      <c r="M189" s="125"/>
      <c r="N189" s="125"/>
      <c r="O189" s="125"/>
      <c r="P189" s="125"/>
      <c r="Q189" s="125"/>
      <c r="R189" s="125"/>
      <c r="S189" s="125"/>
      <c r="T189" s="125"/>
      <c r="U189" s="125"/>
      <c r="V189" s="125"/>
    </row>
    <row r="190" spans="1:22" x14ac:dyDescent="0.45">
      <c r="A190" s="125"/>
      <c r="B190" s="55" t="s">
        <v>160</v>
      </c>
      <c r="C190" s="52">
        <v>0.48</v>
      </c>
      <c r="D190" s="125"/>
      <c r="E190" s="125"/>
      <c r="F190" s="125"/>
      <c r="G190" s="125"/>
      <c r="H190" s="125"/>
      <c r="I190" s="125"/>
      <c r="J190" s="125"/>
      <c r="K190" s="125"/>
      <c r="L190" s="125"/>
      <c r="M190" s="125"/>
      <c r="N190" s="125"/>
      <c r="O190" s="125"/>
      <c r="P190" s="125"/>
      <c r="Q190" s="125"/>
      <c r="R190" s="125"/>
      <c r="S190" s="125"/>
      <c r="T190" s="125"/>
      <c r="U190" s="125"/>
      <c r="V190" s="125"/>
    </row>
    <row r="191" spans="1:22" x14ac:dyDescent="0.45">
      <c r="A191" s="125"/>
      <c r="B191" s="55" t="s">
        <v>161</v>
      </c>
      <c r="C191" s="52">
        <v>0.42100000000000004</v>
      </c>
      <c r="D191" s="125"/>
      <c r="E191" s="125"/>
      <c r="F191" s="125"/>
      <c r="G191" s="125"/>
      <c r="H191" s="125"/>
      <c r="I191" s="125"/>
      <c r="J191" s="125"/>
      <c r="K191" s="125"/>
      <c r="L191" s="125"/>
      <c r="M191" s="125"/>
      <c r="N191" s="125"/>
      <c r="O191" s="125"/>
      <c r="P191" s="125"/>
      <c r="Q191" s="125"/>
      <c r="R191" s="125"/>
      <c r="S191" s="125"/>
      <c r="T191" s="125"/>
      <c r="U191" s="125"/>
      <c r="V191" s="125"/>
    </row>
    <row r="192" spans="1:22" x14ac:dyDescent="0.45">
      <c r="A192" s="125"/>
      <c r="B192" s="55" t="s">
        <v>162</v>
      </c>
      <c r="C192" s="52">
        <v>0.59299999999999997</v>
      </c>
      <c r="D192" s="125"/>
      <c r="E192" s="125"/>
      <c r="F192" s="125"/>
      <c r="G192" s="125"/>
      <c r="H192" s="125"/>
      <c r="I192" s="125"/>
      <c r="J192" s="125"/>
      <c r="K192" s="125"/>
      <c r="L192" s="125"/>
      <c r="M192" s="125"/>
      <c r="N192" s="125"/>
      <c r="O192" s="125"/>
      <c r="P192" s="125"/>
      <c r="Q192" s="125"/>
      <c r="R192" s="125"/>
      <c r="S192" s="125"/>
      <c r="T192" s="125"/>
      <c r="U192" s="125"/>
      <c r="V192" s="125"/>
    </row>
    <row r="193" spans="1:22" x14ac:dyDescent="0.45">
      <c r="A193" s="125"/>
      <c r="B193" s="55" t="s">
        <v>163</v>
      </c>
      <c r="C193" s="52">
        <v>0.38299999999999995</v>
      </c>
      <c r="D193" s="125"/>
      <c r="E193" s="125"/>
      <c r="F193" s="125"/>
      <c r="G193" s="125"/>
      <c r="H193" s="125"/>
      <c r="I193" s="125"/>
      <c r="J193" s="125"/>
      <c r="K193" s="125"/>
      <c r="L193" s="125"/>
      <c r="M193" s="125"/>
      <c r="N193" s="125"/>
      <c r="O193" s="125"/>
      <c r="P193" s="125"/>
      <c r="Q193" s="125"/>
      <c r="R193" s="125"/>
      <c r="S193" s="125"/>
      <c r="T193" s="125"/>
      <c r="U193" s="125"/>
      <c r="V193" s="125"/>
    </row>
    <row r="194" spans="1:22" x14ac:dyDescent="0.45">
      <c r="A194" s="125"/>
      <c r="B194" s="55" t="s">
        <v>164</v>
      </c>
      <c r="C194" s="52">
        <v>0.39700000000000002</v>
      </c>
      <c r="D194" s="125"/>
      <c r="E194" s="125"/>
      <c r="F194" s="125"/>
      <c r="G194" s="125"/>
      <c r="H194" s="125"/>
      <c r="I194" s="125"/>
      <c r="J194" s="125"/>
      <c r="K194" s="125"/>
      <c r="L194" s="125"/>
      <c r="M194" s="125"/>
      <c r="N194" s="125"/>
      <c r="O194" s="125"/>
      <c r="P194" s="125"/>
      <c r="Q194" s="125"/>
      <c r="R194" s="125"/>
      <c r="S194" s="125"/>
      <c r="T194" s="125"/>
      <c r="U194" s="125"/>
      <c r="V194" s="125"/>
    </row>
    <row r="195" spans="1:22" x14ac:dyDescent="0.45">
      <c r="A195" s="125"/>
      <c r="B195" s="55" t="s">
        <v>165</v>
      </c>
      <c r="C195" s="52">
        <v>0.41099999999999998</v>
      </c>
      <c r="D195" s="125"/>
      <c r="E195" s="125"/>
      <c r="F195" s="125"/>
      <c r="G195" s="125"/>
      <c r="H195" s="125"/>
      <c r="I195" s="125"/>
      <c r="J195" s="125"/>
      <c r="K195" s="125"/>
      <c r="L195" s="125"/>
      <c r="M195" s="125"/>
      <c r="N195" s="125"/>
      <c r="O195" s="125"/>
      <c r="P195" s="125"/>
      <c r="Q195" s="125"/>
      <c r="R195" s="125"/>
      <c r="S195" s="125"/>
      <c r="T195" s="125"/>
      <c r="U195" s="125"/>
      <c r="V195" s="125"/>
    </row>
    <row r="196" spans="1:22" x14ac:dyDescent="0.45">
      <c r="A196" s="125"/>
      <c r="B196" s="55" t="s">
        <v>166</v>
      </c>
      <c r="C196" s="52">
        <v>0.42799999999999999</v>
      </c>
      <c r="D196" s="125"/>
      <c r="E196" s="125"/>
      <c r="F196" s="125"/>
      <c r="G196" s="125"/>
      <c r="H196" s="125"/>
      <c r="I196" s="125"/>
      <c r="J196" s="125"/>
      <c r="K196" s="125"/>
      <c r="L196" s="125"/>
      <c r="M196" s="125"/>
      <c r="N196" s="125"/>
      <c r="O196" s="125"/>
      <c r="P196" s="125"/>
      <c r="Q196" s="125"/>
      <c r="R196" s="125"/>
      <c r="S196" s="125"/>
      <c r="T196" s="125"/>
      <c r="U196" s="125"/>
      <c r="V196" s="125"/>
    </row>
    <row r="197" spans="1:22" x14ac:dyDescent="0.45">
      <c r="A197" s="125"/>
      <c r="B197" s="55" t="s">
        <v>167</v>
      </c>
      <c r="C197" s="52">
        <v>0.36799999999999999</v>
      </c>
      <c r="D197" s="125"/>
      <c r="E197" s="125"/>
      <c r="F197" s="125"/>
      <c r="G197" s="125"/>
      <c r="H197" s="125"/>
      <c r="I197" s="125"/>
      <c r="J197" s="125"/>
      <c r="K197" s="125"/>
      <c r="L197" s="125"/>
      <c r="M197" s="125"/>
      <c r="N197" s="125"/>
      <c r="O197" s="125"/>
      <c r="P197" s="125"/>
      <c r="Q197" s="125"/>
      <c r="R197" s="125"/>
      <c r="S197" s="125"/>
      <c r="T197" s="125"/>
      <c r="U197" s="125"/>
      <c r="V197" s="125"/>
    </row>
    <row r="198" spans="1:22" x14ac:dyDescent="0.45">
      <c r="A198" s="125"/>
      <c r="B198" s="55" t="s">
        <v>168</v>
      </c>
      <c r="C198" s="52">
        <v>0.39600000000000002</v>
      </c>
      <c r="D198" s="125"/>
      <c r="E198" s="125"/>
      <c r="F198" s="125"/>
      <c r="G198" s="125"/>
      <c r="H198" s="125"/>
      <c r="I198" s="125"/>
      <c r="J198" s="125"/>
      <c r="K198" s="125"/>
      <c r="L198" s="125"/>
      <c r="M198" s="125"/>
      <c r="N198" s="125"/>
      <c r="O198" s="125"/>
      <c r="P198" s="125"/>
      <c r="Q198" s="125"/>
      <c r="R198" s="125"/>
      <c r="S198" s="125"/>
      <c r="T198" s="125"/>
      <c r="U198" s="125"/>
      <c r="V198" s="125"/>
    </row>
    <row r="199" spans="1:22" x14ac:dyDescent="0.45">
      <c r="A199" s="125"/>
      <c r="B199" s="55" t="s">
        <v>169</v>
      </c>
      <c r="C199" s="52">
        <v>0.55000000000000004</v>
      </c>
      <c r="D199" s="125"/>
      <c r="E199" s="125"/>
      <c r="F199" s="125"/>
      <c r="G199" s="125"/>
      <c r="H199" s="125"/>
      <c r="I199" s="125"/>
      <c r="J199" s="125"/>
      <c r="K199" s="125"/>
      <c r="L199" s="125"/>
      <c r="M199" s="125"/>
      <c r="N199" s="125"/>
      <c r="O199" s="125"/>
      <c r="P199" s="125"/>
      <c r="Q199" s="125"/>
      <c r="R199" s="125"/>
      <c r="S199" s="125"/>
      <c r="T199" s="125"/>
      <c r="U199" s="125"/>
      <c r="V199" s="125"/>
    </row>
    <row r="200" spans="1:22" x14ac:dyDescent="0.45">
      <c r="A200" s="125"/>
      <c r="B200" s="55" t="s">
        <v>170</v>
      </c>
      <c r="C200" s="52">
        <v>0.55000000000000004</v>
      </c>
      <c r="D200" s="125"/>
      <c r="E200" s="125"/>
      <c r="F200" s="125"/>
      <c r="G200" s="125"/>
      <c r="H200" s="125"/>
      <c r="I200" s="125"/>
      <c r="J200" s="125"/>
      <c r="K200" s="125"/>
      <c r="L200" s="125"/>
      <c r="M200" s="125"/>
      <c r="N200" s="125"/>
      <c r="O200" s="125"/>
      <c r="P200" s="125"/>
      <c r="Q200" s="125"/>
      <c r="R200" s="125"/>
      <c r="S200" s="125"/>
      <c r="T200" s="125"/>
      <c r="U200" s="125"/>
      <c r="V200" s="125"/>
    </row>
    <row r="201" spans="1:22" x14ac:dyDescent="0.45">
      <c r="A201" s="125"/>
      <c r="B201" s="55" t="s">
        <v>171</v>
      </c>
      <c r="C201" s="52">
        <v>0.54400000000000004</v>
      </c>
      <c r="D201" s="125"/>
      <c r="E201" s="125"/>
      <c r="F201" s="125"/>
      <c r="G201" s="125"/>
      <c r="H201" s="125"/>
      <c r="I201" s="125"/>
      <c r="J201" s="125"/>
      <c r="K201" s="125"/>
      <c r="L201" s="125"/>
      <c r="M201" s="125"/>
      <c r="N201" s="125"/>
      <c r="O201" s="125"/>
      <c r="P201" s="125"/>
      <c r="Q201" s="125"/>
      <c r="R201" s="125"/>
      <c r="S201" s="125"/>
      <c r="T201" s="125"/>
      <c r="U201" s="125"/>
      <c r="V201" s="125"/>
    </row>
    <row r="202" spans="1:22" x14ac:dyDescent="0.45">
      <c r="A202" s="125"/>
      <c r="B202" s="55" t="s">
        <v>172</v>
      </c>
      <c r="C202" s="52">
        <v>0.55600000000000005</v>
      </c>
      <c r="D202" s="125"/>
      <c r="E202" s="125"/>
      <c r="F202" s="125"/>
      <c r="G202" s="125"/>
      <c r="H202" s="125"/>
      <c r="I202" s="125"/>
      <c r="J202" s="125"/>
      <c r="K202" s="125"/>
      <c r="L202" s="125"/>
      <c r="M202" s="125"/>
      <c r="N202" s="125"/>
      <c r="O202" s="125"/>
      <c r="P202" s="125"/>
      <c r="Q202" s="125"/>
      <c r="R202" s="125"/>
      <c r="S202" s="125"/>
      <c r="T202" s="125"/>
      <c r="U202" s="125"/>
      <c r="V202" s="125"/>
    </row>
    <row r="203" spans="1:22" x14ac:dyDescent="0.45">
      <c r="A203" s="125"/>
      <c r="B203" s="55" t="s">
        <v>173</v>
      </c>
      <c r="C203" s="52">
        <v>0.51400000000000001</v>
      </c>
      <c r="D203" s="125"/>
      <c r="E203" s="125"/>
      <c r="F203" s="125"/>
      <c r="G203" s="125"/>
      <c r="H203" s="125"/>
      <c r="I203" s="125"/>
      <c r="J203" s="125"/>
      <c r="K203" s="125"/>
      <c r="L203" s="125"/>
      <c r="M203" s="125"/>
      <c r="N203" s="125"/>
      <c r="O203" s="125"/>
      <c r="P203" s="125"/>
      <c r="Q203" s="125"/>
      <c r="R203" s="125"/>
      <c r="S203" s="125"/>
      <c r="T203" s="125"/>
      <c r="U203" s="125"/>
      <c r="V203" s="125"/>
    </row>
    <row r="204" spans="1:22" x14ac:dyDescent="0.45">
      <c r="A204" s="125"/>
      <c r="B204" s="55" t="s">
        <v>174</v>
      </c>
      <c r="C204" s="52">
        <v>0.27100000000000002</v>
      </c>
      <c r="D204" s="125"/>
      <c r="E204" s="125"/>
      <c r="F204" s="125"/>
      <c r="G204" s="125"/>
      <c r="H204" s="125"/>
      <c r="I204" s="125"/>
      <c r="J204" s="125"/>
      <c r="K204" s="125"/>
      <c r="L204" s="125"/>
      <c r="M204" s="125"/>
      <c r="N204" s="125"/>
      <c r="O204" s="125"/>
      <c r="P204" s="125"/>
      <c r="Q204" s="125"/>
      <c r="R204" s="125"/>
      <c r="S204" s="125"/>
      <c r="T204" s="125"/>
      <c r="U204" s="125"/>
      <c r="V204" s="125"/>
    </row>
    <row r="205" spans="1:22" x14ac:dyDescent="0.45">
      <c r="A205" s="125"/>
      <c r="B205" s="55" t="s">
        <v>175</v>
      </c>
      <c r="C205" s="52">
        <v>0.26300000000000001</v>
      </c>
      <c r="D205" s="125"/>
      <c r="E205" s="125"/>
      <c r="F205" s="125"/>
      <c r="G205" s="125"/>
      <c r="H205" s="125"/>
      <c r="I205" s="125"/>
      <c r="J205" s="125"/>
      <c r="K205" s="125"/>
      <c r="L205" s="125"/>
      <c r="M205" s="125"/>
      <c r="N205" s="125"/>
      <c r="O205" s="125"/>
      <c r="P205" s="125"/>
      <c r="Q205" s="125"/>
      <c r="R205" s="125"/>
      <c r="S205" s="125"/>
      <c r="T205" s="125"/>
      <c r="U205" s="125"/>
      <c r="V205" s="125"/>
    </row>
    <row r="206" spans="1:22" x14ac:dyDescent="0.45">
      <c r="A206" s="125"/>
      <c r="B206" s="55" t="s">
        <v>176</v>
      </c>
      <c r="C206" s="52">
        <v>0.55000000000000004</v>
      </c>
      <c r="D206" s="125"/>
      <c r="E206" s="125"/>
      <c r="F206" s="125"/>
      <c r="G206" s="125"/>
      <c r="H206" s="125"/>
      <c r="I206" s="125"/>
      <c r="J206" s="125"/>
      <c r="K206" s="125"/>
      <c r="L206" s="125"/>
      <c r="M206" s="125"/>
      <c r="N206" s="125"/>
      <c r="O206" s="125"/>
      <c r="P206" s="125"/>
      <c r="Q206" s="125"/>
      <c r="R206" s="125"/>
      <c r="S206" s="125"/>
      <c r="T206" s="125"/>
      <c r="U206" s="125"/>
      <c r="V206" s="125"/>
    </row>
    <row r="207" spans="1:22" x14ac:dyDescent="0.45">
      <c r="A207" s="125"/>
      <c r="B207" s="55" t="s">
        <v>177</v>
      </c>
      <c r="C207" s="52">
        <v>0.62</v>
      </c>
      <c r="D207" s="125"/>
      <c r="E207" s="125"/>
      <c r="F207" s="125"/>
      <c r="G207" s="125"/>
      <c r="H207" s="125"/>
      <c r="I207" s="125"/>
      <c r="J207" s="125"/>
      <c r="K207" s="125"/>
      <c r="L207" s="125"/>
      <c r="M207" s="125"/>
      <c r="N207" s="125"/>
      <c r="O207" s="125"/>
      <c r="P207" s="125"/>
      <c r="Q207" s="125"/>
      <c r="R207" s="125"/>
      <c r="S207" s="125"/>
      <c r="T207" s="125"/>
      <c r="U207" s="125"/>
      <c r="V207" s="125"/>
    </row>
    <row r="208" spans="1:22" x14ac:dyDescent="0.45">
      <c r="A208" s="125"/>
      <c r="B208" s="55" t="s">
        <v>178</v>
      </c>
      <c r="C208" s="52">
        <v>0.626</v>
      </c>
      <c r="D208" s="125"/>
      <c r="E208" s="125"/>
      <c r="F208" s="125"/>
      <c r="G208" s="125"/>
      <c r="H208" s="125"/>
      <c r="I208" s="125"/>
      <c r="J208" s="125"/>
      <c r="K208" s="125"/>
      <c r="L208" s="125"/>
      <c r="M208" s="125"/>
      <c r="N208" s="125"/>
      <c r="O208" s="125"/>
      <c r="P208" s="125"/>
      <c r="Q208" s="125"/>
      <c r="R208" s="125"/>
      <c r="S208" s="125"/>
      <c r="T208" s="125"/>
      <c r="U208" s="125"/>
      <c r="V208" s="125"/>
    </row>
    <row r="209" spans="1:22" x14ac:dyDescent="0.45">
      <c r="A209" s="125"/>
      <c r="B209" s="55" t="s">
        <v>179</v>
      </c>
      <c r="C209" s="52">
        <v>0.53100000000000003</v>
      </c>
      <c r="D209" s="125"/>
      <c r="E209" s="125"/>
      <c r="F209" s="125" t="s">
        <v>1</v>
      </c>
      <c r="G209" s="125"/>
      <c r="H209" s="125"/>
      <c r="I209" s="125"/>
      <c r="J209" s="125"/>
      <c r="K209" s="125"/>
      <c r="L209" s="125"/>
      <c r="M209" s="125"/>
      <c r="N209" s="125"/>
      <c r="O209" s="125"/>
      <c r="P209" s="125"/>
      <c r="Q209" s="125"/>
      <c r="R209" s="125"/>
      <c r="S209" s="125"/>
      <c r="T209" s="125"/>
      <c r="U209" s="125"/>
      <c r="V209" s="125"/>
    </row>
    <row r="210" spans="1:22" x14ac:dyDescent="0.45">
      <c r="A210" s="125"/>
      <c r="B210" s="55" t="s">
        <v>180</v>
      </c>
      <c r="C210" s="52">
        <v>0.41</v>
      </c>
      <c r="D210" s="125"/>
      <c r="E210" s="125"/>
      <c r="F210" s="125" t="s">
        <v>1</v>
      </c>
      <c r="G210" s="125"/>
      <c r="H210" s="125"/>
      <c r="I210" s="125"/>
      <c r="J210" s="125"/>
      <c r="K210" s="125"/>
      <c r="L210" s="125"/>
      <c r="M210" s="125"/>
      <c r="N210" s="125"/>
      <c r="O210" s="125"/>
      <c r="P210" s="125"/>
      <c r="Q210" s="125"/>
      <c r="R210" s="125"/>
      <c r="S210" s="125"/>
      <c r="T210" s="125"/>
      <c r="U210" s="125"/>
      <c r="V210" s="125"/>
    </row>
    <row r="211" spans="1:22" x14ac:dyDescent="0.45">
      <c r="A211" s="125"/>
      <c r="B211" s="55" t="s">
        <v>181</v>
      </c>
      <c r="C211" s="52">
        <v>0.55299999999999994</v>
      </c>
      <c r="D211" s="125"/>
      <c r="E211" s="125"/>
      <c r="F211" s="125"/>
      <c r="G211" s="125"/>
      <c r="H211" s="125"/>
      <c r="I211" s="125"/>
      <c r="J211" s="125"/>
      <c r="K211" s="125"/>
      <c r="L211" s="125"/>
      <c r="M211" s="125"/>
      <c r="N211" s="125"/>
      <c r="O211" s="125"/>
      <c r="P211" s="125"/>
      <c r="Q211" s="125"/>
      <c r="R211" s="125"/>
      <c r="S211" s="125"/>
      <c r="T211" s="125"/>
      <c r="U211" s="125"/>
      <c r="V211" s="125"/>
    </row>
  </sheetData>
  <sheetProtection sheet="1" objects="1" scenarios="1" selectLockedCells="1" autoFilter="0"/>
  <autoFilter ref="B151:C151" xr:uid="{3E8B117A-223D-481D-B4CA-2A601D419D7A}">
    <sortState xmlns:xlrd2="http://schemas.microsoft.com/office/spreadsheetml/2017/richdata2" ref="B152:C211">
      <sortCondition ref="C151"/>
    </sortState>
  </autoFilter>
  <mergeCells count="8">
    <mergeCell ref="B85:C85"/>
    <mergeCell ref="B20:C20"/>
    <mergeCell ref="B150:C150"/>
    <mergeCell ref="B4:C4"/>
    <mergeCell ref="B13:C13"/>
    <mergeCell ref="B9:T10"/>
    <mergeCell ref="B5:C5"/>
    <mergeCell ref="B6:C6"/>
  </mergeCells>
  <phoneticPr fontId="5" type="noConversion"/>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88672-B700-4237-BE02-93ED5417612E}">
  <sheetPr>
    <tabColor rgb="FFF9A71C"/>
  </sheetPr>
  <dimension ref="A1:K214"/>
  <sheetViews>
    <sheetView topLeftCell="A157" zoomScale="85" zoomScaleNormal="85" zoomScaleSheetLayoutView="85" workbookViewId="0">
      <selection activeCell="F211" sqref="F211"/>
    </sheetView>
  </sheetViews>
  <sheetFormatPr defaultColWidth="0" defaultRowHeight="17.5" zeroHeight="1" x14ac:dyDescent="0.45"/>
  <cols>
    <col min="1" max="1" width="9" style="43" customWidth="1"/>
    <col min="2" max="2" width="38.26953125" style="44" customWidth="1"/>
    <col min="3" max="4" width="29.453125" style="44" customWidth="1"/>
    <col min="5" max="5" width="28.453125" style="43" customWidth="1"/>
    <col min="6" max="6" width="29.1796875" style="43" customWidth="1"/>
    <col min="7" max="7" width="26.81640625" style="43" customWidth="1"/>
    <col min="8" max="8" width="9" style="43" customWidth="1"/>
    <col min="9" max="16384" width="9" style="43" hidden="1"/>
  </cols>
  <sheetData>
    <row r="1" spans="1:10" x14ac:dyDescent="0.45">
      <c r="A1" s="2" t="s">
        <v>0</v>
      </c>
      <c r="B1" s="125"/>
      <c r="C1" s="125"/>
      <c r="D1" s="125"/>
      <c r="E1" s="125"/>
      <c r="F1" s="125"/>
      <c r="G1" s="125"/>
      <c r="H1" s="125"/>
    </row>
    <row r="2" spans="1:10" x14ac:dyDescent="0.45">
      <c r="A2" s="125"/>
      <c r="B2" s="125"/>
      <c r="C2" s="125"/>
      <c r="D2" s="125"/>
      <c r="E2" s="125"/>
      <c r="F2" s="125"/>
      <c r="G2" s="125"/>
      <c r="H2" s="125"/>
    </row>
    <row r="3" spans="1:10" x14ac:dyDescent="0.45">
      <c r="A3" s="125"/>
      <c r="B3" s="125"/>
      <c r="C3" s="125"/>
      <c r="D3" s="125"/>
      <c r="E3" s="125"/>
      <c r="F3" s="125"/>
      <c r="G3" s="125"/>
      <c r="H3" s="125"/>
    </row>
    <row r="4" spans="1:10" ht="12.75" customHeight="1" x14ac:dyDescent="0.45">
      <c r="A4" s="171"/>
      <c r="B4" s="237"/>
      <c r="C4" s="237"/>
      <c r="D4" s="237"/>
      <c r="E4" s="171" t="s">
        <v>1</v>
      </c>
      <c r="F4" s="171"/>
      <c r="G4" s="125"/>
      <c r="H4" s="125"/>
    </row>
    <row r="5" spans="1:10" ht="14.65" customHeight="1" x14ac:dyDescent="0.45">
      <c r="A5" s="121"/>
      <c r="B5" s="243" t="s">
        <v>2</v>
      </c>
      <c r="C5" s="243"/>
      <c r="D5" s="192"/>
      <c r="E5" s="192"/>
      <c r="F5" s="124"/>
      <c r="G5" s="125"/>
      <c r="H5" s="125"/>
    </row>
    <row r="6" spans="1:10" ht="14.65" customHeight="1" x14ac:dyDescent="0.45">
      <c r="A6" s="121"/>
      <c r="B6" s="213" t="s">
        <v>3</v>
      </c>
      <c r="C6" s="213"/>
      <c r="D6" s="121"/>
      <c r="E6" s="121"/>
      <c r="F6" s="124"/>
      <c r="G6" s="125"/>
      <c r="H6" s="125"/>
    </row>
    <row r="7" spans="1:10" x14ac:dyDescent="0.45">
      <c r="A7" s="122"/>
      <c r="B7" s="115" t="str">
        <f>Overview!B7</f>
        <v>Last Updated June 6, 2025</v>
      </c>
      <c r="C7" s="122"/>
      <c r="D7" s="124"/>
      <c r="E7" s="124"/>
      <c r="F7" s="124"/>
      <c r="G7" s="125"/>
      <c r="H7" s="125"/>
    </row>
    <row r="8" spans="1:10" ht="20.149999999999999" customHeight="1" x14ac:dyDescent="0.45">
      <c r="A8" s="125"/>
      <c r="B8" s="173"/>
      <c r="C8" s="173"/>
      <c r="D8" s="173"/>
      <c r="E8" s="125"/>
      <c r="F8" s="125"/>
      <c r="G8" s="125"/>
      <c r="H8" s="125"/>
    </row>
    <row r="9" spans="1:10" s="3" customFormat="1" ht="20.149999999999999" customHeight="1" x14ac:dyDescent="0.45">
      <c r="A9" s="118"/>
      <c r="B9" s="241" t="s">
        <v>35</v>
      </c>
      <c r="C9" s="241"/>
      <c r="D9" s="241"/>
      <c r="E9" s="241"/>
      <c r="F9" s="172"/>
      <c r="G9" s="172"/>
      <c r="H9" s="172"/>
      <c r="I9" s="169"/>
      <c r="J9" s="169"/>
    </row>
    <row r="10" spans="1:10" s="3" customFormat="1" ht="27.75" customHeight="1" x14ac:dyDescent="0.45">
      <c r="A10" s="118"/>
      <c r="B10" s="241"/>
      <c r="C10" s="241"/>
      <c r="D10" s="241"/>
      <c r="E10" s="241"/>
      <c r="F10" s="172"/>
      <c r="G10" s="172"/>
      <c r="H10" s="172"/>
      <c r="I10" s="169"/>
      <c r="J10" s="169"/>
    </row>
    <row r="11" spans="1:10" s="3" customFormat="1" ht="20.149999999999999" customHeight="1" x14ac:dyDescent="0.45">
      <c r="A11" s="118"/>
      <c r="B11" s="172"/>
      <c r="C11" s="172"/>
      <c r="D11" s="172"/>
      <c r="E11" s="172"/>
      <c r="F11" s="172"/>
      <c r="G11" s="172"/>
      <c r="H11" s="172"/>
      <c r="I11" s="169"/>
      <c r="J11" s="169"/>
    </row>
    <row r="12" spans="1:10" s="3" customFormat="1" ht="20.149999999999999" customHeight="1" x14ac:dyDescent="0.45">
      <c r="A12" s="118"/>
      <c r="B12" s="175"/>
      <c r="C12" s="175"/>
      <c r="D12" s="175"/>
      <c r="E12" s="125"/>
      <c r="F12" s="125"/>
      <c r="G12" s="125"/>
      <c r="H12" s="118"/>
    </row>
    <row r="13" spans="1:10" s="3" customFormat="1" x14ac:dyDescent="0.45">
      <c r="A13" s="118"/>
      <c r="B13" s="238" t="s">
        <v>116</v>
      </c>
      <c r="C13" s="238"/>
      <c r="D13" s="175"/>
      <c r="E13" s="175"/>
      <c r="F13" s="125"/>
      <c r="G13" s="125"/>
      <c r="H13" s="125"/>
    </row>
    <row r="14" spans="1:10" s="3" customFormat="1" ht="52.5" x14ac:dyDescent="0.45">
      <c r="A14" s="118"/>
      <c r="B14" s="45" t="s">
        <v>216</v>
      </c>
      <c r="C14" s="45">
        <v>2024</v>
      </c>
      <c r="D14" s="175"/>
      <c r="E14" s="175"/>
      <c r="F14" s="125"/>
      <c r="G14" s="125"/>
      <c r="H14" s="125"/>
    </row>
    <row r="15" spans="1:10" s="3" customFormat="1" x14ac:dyDescent="0.45">
      <c r="A15" s="118"/>
      <c r="B15" s="45" t="s">
        <v>85</v>
      </c>
      <c r="C15" s="45">
        <v>2024</v>
      </c>
      <c r="D15" s="175"/>
      <c r="E15" s="175"/>
      <c r="F15" s="125"/>
      <c r="G15" s="125"/>
      <c r="H15" s="125"/>
    </row>
    <row r="16" spans="1:10" s="3" customFormat="1" ht="14.65" customHeight="1" x14ac:dyDescent="0.45">
      <c r="A16" s="118"/>
      <c r="B16" s="175"/>
      <c r="C16" s="175"/>
      <c r="D16" s="175"/>
      <c r="E16" s="125"/>
      <c r="F16" s="125"/>
      <c r="G16" s="125"/>
      <c r="H16" s="118"/>
    </row>
    <row r="17" spans="1:8" s="3" customFormat="1" ht="66.650000000000006" customHeight="1" x14ac:dyDescent="0.45">
      <c r="A17" s="118"/>
      <c r="B17" s="250" t="s">
        <v>217</v>
      </c>
      <c r="C17" s="250"/>
      <c r="D17" s="250"/>
      <c r="E17" s="250"/>
      <c r="F17" s="174"/>
      <c r="G17" s="174"/>
      <c r="H17" s="174"/>
    </row>
    <row r="18" spans="1:8" s="194" customFormat="1" x14ac:dyDescent="0.45">
      <c r="A18" s="184"/>
      <c r="B18" s="251" t="s">
        <v>123</v>
      </c>
      <c r="C18" s="252"/>
      <c r="D18" s="252"/>
      <c r="E18" s="252"/>
      <c r="F18" s="252"/>
      <c r="G18" s="125"/>
      <c r="H18" s="125"/>
    </row>
    <row r="19" spans="1:8" s="194" customFormat="1" ht="131.15" customHeight="1" x14ac:dyDescent="0.45">
      <c r="A19" s="184"/>
      <c r="B19" s="46" t="s">
        <v>37</v>
      </c>
      <c r="C19" s="113" t="s">
        <v>218</v>
      </c>
      <c r="D19" s="113" t="s">
        <v>219</v>
      </c>
      <c r="E19" s="113" t="s">
        <v>220</v>
      </c>
      <c r="F19" s="113" t="s">
        <v>221</v>
      </c>
      <c r="G19" s="125"/>
      <c r="H19" s="125"/>
    </row>
    <row r="20" spans="1:8" s="194" customFormat="1" x14ac:dyDescent="0.45">
      <c r="A20" s="184"/>
      <c r="B20" s="53" t="s">
        <v>44</v>
      </c>
      <c r="C20" s="82">
        <v>4.5694999999999997</v>
      </c>
      <c r="D20" s="82">
        <v>4.38713</v>
      </c>
      <c r="E20" s="82">
        <v>4.3591199999999999</v>
      </c>
      <c r="F20" s="82">
        <v>4.3096500000000004</v>
      </c>
      <c r="G20" s="125"/>
      <c r="H20" s="125"/>
    </row>
    <row r="21" spans="1:8" s="194" customFormat="1" x14ac:dyDescent="0.45">
      <c r="A21" s="184"/>
      <c r="B21" s="54" t="s">
        <v>124</v>
      </c>
      <c r="C21" s="87">
        <v>4.6351399999999998</v>
      </c>
      <c r="D21" s="87">
        <v>4.3745750000000001</v>
      </c>
      <c r="E21" s="87">
        <v>4.3386250000000004</v>
      </c>
      <c r="F21" s="87">
        <v>4.3444399999999996</v>
      </c>
      <c r="G21" s="125"/>
      <c r="H21" s="125"/>
    </row>
    <row r="22" spans="1:8" s="194" customFormat="1" x14ac:dyDescent="0.45">
      <c r="A22" s="184"/>
      <c r="B22" s="55" t="s">
        <v>38</v>
      </c>
      <c r="C22" s="105">
        <v>4.6610199999999997</v>
      </c>
      <c r="D22" s="105">
        <v>4.4621199999999996</v>
      </c>
      <c r="E22" s="105">
        <v>4.4305199999999996</v>
      </c>
      <c r="F22" s="105">
        <v>4.4504000000000001</v>
      </c>
      <c r="G22" s="125"/>
      <c r="H22" s="125"/>
    </row>
    <row r="23" spans="1:8" s="194" customFormat="1" x14ac:dyDescent="0.45">
      <c r="A23" s="184"/>
      <c r="B23" s="55" t="s">
        <v>125</v>
      </c>
      <c r="C23" s="105">
        <v>4</v>
      </c>
      <c r="D23" s="105">
        <v>4</v>
      </c>
      <c r="E23" s="105">
        <v>4.3333300000000001</v>
      </c>
      <c r="F23" s="105">
        <v>5</v>
      </c>
      <c r="G23" s="125"/>
      <c r="H23" s="125"/>
    </row>
    <row r="24" spans="1:8" s="194" customFormat="1" x14ac:dyDescent="0.45">
      <c r="A24" s="184"/>
      <c r="B24" s="55" t="s">
        <v>126</v>
      </c>
      <c r="C24" s="105">
        <v>4.7291699999999999</v>
      </c>
      <c r="D24" s="105">
        <v>4.4749999999999996</v>
      </c>
      <c r="E24" s="105">
        <v>4.4186500000000004</v>
      </c>
      <c r="F24" s="105">
        <v>4.4920600000000004</v>
      </c>
      <c r="G24" s="125"/>
      <c r="H24" s="125"/>
    </row>
    <row r="25" spans="1:8" s="194" customFormat="1" x14ac:dyDescent="0.45">
      <c r="A25" s="184"/>
      <c r="B25" s="55" t="s">
        <v>127</v>
      </c>
      <c r="C25" s="105">
        <v>4.7337199999999999</v>
      </c>
      <c r="D25" s="105">
        <v>4.5572299999999997</v>
      </c>
      <c r="E25" s="105">
        <v>4.4472500000000004</v>
      </c>
      <c r="F25" s="105">
        <v>4.1896699999999996</v>
      </c>
      <c r="G25" s="125" t="s">
        <v>1</v>
      </c>
      <c r="H25" s="125"/>
    </row>
    <row r="26" spans="1:8" s="194" customFormat="1" x14ac:dyDescent="0.45">
      <c r="A26" s="184"/>
      <c r="B26" s="55" t="s">
        <v>128</v>
      </c>
      <c r="C26" s="105">
        <v>4.5403200000000004</v>
      </c>
      <c r="D26" s="105">
        <v>4.25</v>
      </c>
      <c r="E26" s="105">
        <v>4.2859299999999996</v>
      </c>
      <c r="F26" s="105">
        <v>4.11111</v>
      </c>
      <c r="G26" s="125"/>
      <c r="H26" s="125"/>
    </row>
    <row r="27" spans="1:8" s="194" customFormat="1" x14ac:dyDescent="0.45">
      <c r="A27" s="184"/>
      <c r="B27" s="55" t="s">
        <v>129</v>
      </c>
      <c r="C27" s="105">
        <v>1</v>
      </c>
      <c r="D27" s="105">
        <v>1</v>
      </c>
      <c r="E27" s="105">
        <v>4.3514699999999999</v>
      </c>
      <c r="F27" s="105">
        <v>4.2222200000000001</v>
      </c>
      <c r="G27" s="125"/>
      <c r="H27" s="125"/>
    </row>
    <row r="28" spans="1:8" s="194" customFormat="1" x14ac:dyDescent="0.45">
      <c r="A28" s="184"/>
      <c r="B28" s="55" t="s">
        <v>130</v>
      </c>
      <c r="C28" s="105">
        <v>4.64262</v>
      </c>
      <c r="D28" s="105">
        <v>4.4052300000000004</v>
      </c>
      <c r="E28" s="105">
        <v>4.3290899999999999</v>
      </c>
      <c r="F28" s="105">
        <v>4.1975300000000004</v>
      </c>
      <c r="G28" s="125"/>
      <c r="H28" s="125"/>
    </row>
    <row r="29" spans="1:8" s="194" customFormat="1" x14ac:dyDescent="0.45">
      <c r="A29" s="184"/>
      <c r="B29" s="55" t="s">
        <v>131</v>
      </c>
      <c r="C29" s="105">
        <v>4.75</v>
      </c>
      <c r="D29" s="106" t="s">
        <v>222</v>
      </c>
      <c r="E29" s="105">
        <v>3.5</v>
      </c>
      <c r="F29" s="106" t="s">
        <v>87</v>
      </c>
      <c r="G29" s="125"/>
      <c r="H29" s="125"/>
    </row>
    <row r="30" spans="1:8" s="194" customFormat="1" x14ac:dyDescent="0.45">
      <c r="A30" s="184"/>
      <c r="B30" s="55" t="s">
        <v>132</v>
      </c>
      <c r="C30" s="105">
        <v>4.7171099999999999</v>
      </c>
      <c r="D30" s="105">
        <v>4.6521699999999999</v>
      </c>
      <c r="E30" s="105">
        <v>4.2891599999999999</v>
      </c>
      <c r="F30" s="105">
        <v>4.5185199999999996</v>
      </c>
      <c r="G30" s="125" t="s">
        <v>1</v>
      </c>
      <c r="H30" s="125"/>
    </row>
    <row r="31" spans="1:8" s="194" customFormat="1" x14ac:dyDescent="0.45">
      <c r="A31" s="184"/>
      <c r="B31" s="55" t="s">
        <v>133</v>
      </c>
      <c r="C31" s="105">
        <v>4.6097700000000001</v>
      </c>
      <c r="D31" s="105">
        <v>4.2392700000000003</v>
      </c>
      <c r="E31" s="105">
        <v>4.3681799999999997</v>
      </c>
      <c r="F31" s="105">
        <v>4.5164</v>
      </c>
      <c r="G31" s="125"/>
      <c r="H31" s="125"/>
    </row>
    <row r="32" spans="1:8" s="194" customFormat="1" x14ac:dyDescent="0.45">
      <c r="A32" s="184"/>
      <c r="B32" s="55" t="s">
        <v>134</v>
      </c>
      <c r="C32" s="105">
        <v>4.5</v>
      </c>
      <c r="D32" s="105">
        <v>4.29861</v>
      </c>
      <c r="E32" s="105">
        <v>4.4814999999999996</v>
      </c>
      <c r="F32" s="105">
        <v>4.5507900000000001</v>
      </c>
      <c r="G32" s="125"/>
      <c r="H32" s="125"/>
    </row>
    <row r="33" spans="1:8" s="194" customFormat="1" x14ac:dyDescent="0.45">
      <c r="A33" s="184"/>
      <c r="B33" s="55" t="s">
        <v>135</v>
      </c>
      <c r="C33" s="105">
        <v>4.5333300000000003</v>
      </c>
      <c r="D33" s="105">
        <v>4.6089700000000002</v>
      </c>
      <c r="E33" s="105">
        <v>3.53125</v>
      </c>
      <c r="F33" s="105">
        <v>4.5555599999999998</v>
      </c>
      <c r="G33" s="184"/>
      <c r="H33" s="184"/>
    </row>
    <row r="34" spans="1:8" s="194" customFormat="1" x14ac:dyDescent="0.45">
      <c r="A34" s="184"/>
      <c r="B34" s="55" t="s">
        <v>136</v>
      </c>
      <c r="C34" s="105">
        <v>4.3814399999999996</v>
      </c>
      <c r="D34" s="105">
        <v>4.36782</v>
      </c>
      <c r="E34" s="105">
        <v>4.47926</v>
      </c>
      <c r="F34" s="105">
        <v>4.4173299999999998</v>
      </c>
      <c r="G34" s="184"/>
      <c r="H34" s="184"/>
    </row>
    <row r="35" spans="1:8" s="194" customFormat="1" x14ac:dyDescent="0.45">
      <c r="A35" s="184"/>
      <c r="B35" s="55" t="s">
        <v>137</v>
      </c>
      <c r="C35" s="105">
        <v>5</v>
      </c>
      <c r="D35" s="105">
        <v>4.5625</v>
      </c>
      <c r="E35" s="105">
        <v>4.4222200000000003</v>
      </c>
      <c r="F35" s="105" t="s">
        <v>87</v>
      </c>
      <c r="G35" s="184"/>
      <c r="H35" s="184"/>
    </row>
    <row r="36" spans="1:8" s="194" customFormat="1" x14ac:dyDescent="0.45">
      <c r="A36" s="184"/>
      <c r="B36" s="55" t="s">
        <v>138</v>
      </c>
      <c r="C36" s="105">
        <v>4.4341400000000002</v>
      </c>
      <c r="D36" s="105">
        <v>4.375</v>
      </c>
      <c r="E36" s="105">
        <v>4.2810199999999998</v>
      </c>
      <c r="F36" s="105" t="s">
        <v>87</v>
      </c>
      <c r="G36" s="184"/>
      <c r="H36" s="184"/>
    </row>
    <row r="37" spans="1:8" s="194" customFormat="1" x14ac:dyDescent="0.45">
      <c r="A37" s="184"/>
      <c r="B37" s="55" t="s">
        <v>139</v>
      </c>
      <c r="C37" s="105">
        <v>4.4817400000000003</v>
      </c>
      <c r="D37" s="105">
        <v>4.4454700000000003</v>
      </c>
      <c r="E37" s="105">
        <v>4.3957199999999998</v>
      </c>
      <c r="F37" s="105">
        <v>4.0972200000000001</v>
      </c>
      <c r="G37" s="184"/>
      <c r="H37" s="184"/>
    </row>
    <row r="38" spans="1:8" s="194" customFormat="1" x14ac:dyDescent="0.45">
      <c r="A38" s="184"/>
      <c r="B38" s="55" t="s">
        <v>140</v>
      </c>
      <c r="C38" s="105">
        <v>3.38889</v>
      </c>
      <c r="D38" s="105">
        <v>4.46875</v>
      </c>
      <c r="E38" s="105">
        <v>4.2549000000000001</v>
      </c>
      <c r="F38" s="105">
        <v>3.9423300000000001</v>
      </c>
      <c r="G38" s="184"/>
      <c r="H38" s="184"/>
    </row>
    <row r="39" spans="1:8" s="194" customFormat="1" x14ac:dyDescent="0.45">
      <c r="A39" s="184"/>
      <c r="B39" s="55" t="s">
        <v>141</v>
      </c>
      <c r="C39" s="105">
        <v>4.6749999999999998</v>
      </c>
      <c r="D39" s="105">
        <v>4.6136400000000002</v>
      </c>
      <c r="E39" s="105">
        <v>4.4747399999999997</v>
      </c>
      <c r="F39" s="105">
        <v>4.3444399999999996</v>
      </c>
      <c r="G39" s="184"/>
      <c r="H39" s="184"/>
    </row>
    <row r="40" spans="1:8" s="194" customFormat="1" x14ac:dyDescent="0.45">
      <c r="A40" s="184"/>
      <c r="B40" s="55" t="s">
        <v>142</v>
      </c>
      <c r="C40" s="105">
        <v>4.5030299999999999</v>
      </c>
      <c r="D40" s="105">
        <v>4.4172200000000004</v>
      </c>
      <c r="E40" s="105">
        <v>4.3880600000000003</v>
      </c>
      <c r="F40" s="105">
        <v>4.3522600000000002</v>
      </c>
      <c r="G40" s="184"/>
      <c r="H40" s="184"/>
    </row>
    <row r="41" spans="1:8" s="194" customFormat="1" x14ac:dyDescent="0.45">
      <c r="A41" s="184"/>
      <c r="B41" s="55" t="s">
        <v>143</v>
      </c>
      <c r="C41" s="105">
        <v>4.6058599999999998</v>
      </c>
      <c r="D41" s="105">
        <v>4.36111</v>
      </c>
      <c r="E41" s="105">
        <v>4.3645699999999996</v>
      </c>
      <c r="F41" s="105">
        <v>4.23611</v>
      </c>
      <c r="G41" s="184"/>
      <c r="H41" s="184"/>
    </row>
    <row r="42" spans="1:8" s="194" customFormat="1" x14ac:dyDescent="0.45">
      <c r="A42" s="184"/>
      <c r="B42" s="55" t="s">
        <v>144</v>
      </c>
      <c r="C42" s="105">
        <v>4.625</v>
      </c>
      <c r="D42" s="105">
        <v>4.4895800000000001</v>
      </c>
      <c r="E42" s="105">
        <v>4.3082700000000003</v>
      </c>
      <c r="F42" s="105">
        <v>4.34572</v>
      </c>
      <c r="G42" s="184"/>
      <c r="H42" s="184"/>
    </row>
    <row r="43" spans="1:8" s="194" customFormat="1" x14ac:dyDescent="0.45">
      <c r="A43" s="184"/>
      <c r="B43" s="55" t="s">
        <v>145</v>
      </c>
      <c r="C43" s="105">
        <v>5</v>
      </c>
      <c r="D43" s="105">
        <v>4.1166700000000001</v>
      </c>
      <c r="E43" s="105">
        <v>4.3839899999999998</v>
      </c>
      <c r="F43" s="105">
        <v>3.4708999999999999</v>
      </c>
      <c r="G43" s="184"/>
      <c r="H43" s="184"/>
    </row>
    <row r="44" spans="1:8" s="194" customFormat="1" x14ac:dyDescent="0.45">
      <c r="A44" s="184"/>
      <c r="B44" s="55" t="s">
        <v>146</v>
      </c>
      <c r="C44" s="105">
        <v>4.5517200000000004</v>
      </c>
      <c r="D44" s="105">
        <v>4.36111</v>
      </c>
      <c r="E44" s="105">
        <v>4.43485</v>
      </c>
      <c r="F44" s="105">
        <v>4.5384599999999997</v>
      </c>
      <c r="G44" s="184"/>
      <c r="H44" s="184"/>
    </row>
    <row r="45" spans="1:8" s="194" customFormat="1" x14ac:dyDescent="0.45">
      <c r="A45" s="184"/>
      <c r="B45" s="55" t="s">
        <v>147</v>
      </c>
      <c r="C45" s="105">
        <v>4.4943499999999998</v>
      </c>
      <c r="D45" s="105">
        <v>4.3</v>
      </c>
      <c r="E45" s="105">
        <v>4.3060099999999997</v>
      </c>
      <c r="F45" s="105">
        <v>4.7070699999999999</v>
      </c>
      <c r="G45" s="184"/>
      <c r="H45" s="184"/>
    </row>
    <row r="46" spans="1:8" s="194" customFormat="1" x14ac:dyDescent="0.45">
      <c r="A46" s="184"/>
      <c r="B46" s="55" t="s">
        <v>148</v>
      </c>
      <c r="C46" s="105">
        <v>4</v>
      </c>
      <c r="D46" s="105">
        <v>4.0625</v>
      </c>
      <c r="E46" s="105">
        <v>4.35459</v>
      </c>
      <c r="F46" s="105">
        <v>4.3271600000000001</v>
      </c>
      <c r="G46" s="184"/>
      <c r="H46" s="184"/>
    </row>
    <row r="47" spans="1:8" s="194" customFormat="1" x14ac:dyDescent="0.45">
      <c r="A47" s="184"/>
      <c r="B47" s="55" t="s">
        <v>149</v>
      </c>
      <c r="C47" s="105">
        <v>4.5999999999999996</v>
      </c>
      <c r="D47" s="105">
        <v>4.5833300000000001</v>
      </c>
      <c r="E47" s="105">
        <v>4.5370400000000002</v>
      </c>
      <c r="F47" s="105">
        <v>4.2222200000000001</v>
      </c>
      <c r="G47" s="184"/>
      <c r="H47" s="184"/>
    </row>
    <row r="48" spans="1:8" s="194" customFormat="1" x14ac:dyDescent="0.45">
      <c r="A48" s="184"/>
      <c r="B48" s="55" t="s">
        <v>150</v>
      </c>
      <c r="C48" s="105">
        <v>4.6558799999999998</v>
      </c>
      <c r="D48" s="105">
        <v>4.4279700000000002</v>
      </c>
      <c r="E48" s="105">
        <v>4.2177899999999999</v>
      </c>
      <c r="F48" s="105">
        <v>4.2789900000000003</v>
      </c>
      <c r="G48" s="184"/>
      <c r="H48" s="184"/>
    </row>
    <row r="49" spans="1:8" s="194" customFormat="1" x14ac:dyDescent="0.45">
      <c r="A49" s="184"/>
      <c r="B49" s="55" t="s">
        <v>151</v>
      </c>
      <c r="C49" s="105">
        <v>4.25</v>
      </c>
      <c r="D49" s="105">
        <v>4.03125</v>
      </c>
      <c r="E49" s="105">
        <v>4.3137600000000003</v>
      </c>
      <c r="F49" s="105">
        <v>4.4198599999999999</v>
      </c>
      <c r="G49" s="184"/>
      <c r="H49" s="184"/>
    </row>
    <row r="50" spans="1:8" s="194" customFormat="1" x14ac:dyDescent="0.45">
      <c r="A50" s="184"/>
      <c r="B50" s="55" t="s">
        <v>152</v>
      </c>
      <c r="C50" s="105">
        <v>4.8068200000000001</v>
      </c>
      <c r="D50" s="105">
        <v>4.2901199999999999</v>
      </c>
      <c r="E50" s="105">
        <v>4.2274799999999999</v>
      </c>
      <c r="F50" s="105">
        <v>4.3063900000000004</v>
      </c>
      <c r="G50" s="184"/>
      <c r="H50" s="184"/>
    </row>
    <row r="51" spans="1:8" s="194" customFormat="1" x14ac:dyDescent="0.45">
      <c r="A51" s="184"/>
      <c r="B51" s="55" t="s">
        <v>153</v>
      </c>
      <c r="C51" s="105">
        <v>4.4840299999999997</v>
      </c>
      <c r="D51" s="105">
        <v>4.3253500000000003</v>
      </c>
      <c r="E51" s="105">
        <v>4.3727299999999998</v>
      </c>
      <c r="F51" s="105">
        <v>3.28993</v>
      </c>
      <c r="G51" s="184"/>
      <c r="H51" s="184"/>
    </row>
    <row r="52" spans="1:8" s="194" customFormat="1" x14ac:dyDescent="0.45">
      <c r="A52" s="184"/>
      <c r="B52" s="55" t="s">
        <v>154</v>
      </c>
      <c r="C52" s="105">
        <v>4.8070199999999996</v>
      </c>
      <c r="D52" s="105">
        <v>4.375</v>
      </c>
      <c r="E52" s="105">
        <v>4.45716</v>
      </c>
      <c r="F52" s="105">
        <v>4.4080399999999997</v>
      </c>
      <c r="G52" s="184"/>
      <c r="H52" s="184"/>
    </row>
    <row r="53" spans="1:8" s="194" customFormat="1" x14ac:dyDescent="0.45">
      <c r="A53" s="184"/>
      <c r="B53" s="55" t="s">
        <v>155</v>
      </c>
      <c r="C53" s="105">
        <v>5</v>
      </c>
      <c r="D53" s="105">
        <v>4.375</v>
      </c>
      <c r="E53" s="105">
        <v>4.3684700000000003</v>
      </c>
      <c r="F53" s="106">
        <v>4.3333300000000001</v>
      </c>
      <c r="G53" s="184"/>
      <c r="H53" s="184"/>
    </row>
    <row r="54" spans="1:8" s="194" customFormat="1" x14ac:dyDescent="0.45">
      <c r="A54" s="184"/>
      <c r="B54" s="55" t="s">
        <v>156</v>
      </c>
      <c r="C54" s="105">
        <v>4.6536999999999997</v>
      </c>
      <c r="D54" s="105">
        <v>4.3942199999999998</v>
      </c>
      <c r="E54" s="105">
        <v>4.4668299999999999</v>
      </c>
      <c r="F54" s="105">
        <v>4.4466200000000002</v>
      </c>
      <c r="G54" s="184"/>
      <c r="H54" s="184"/>
    </row>
    <row r="55" spans="1:8" s="194" customFormat="1" x14ac:dyDescent="0.45">
      <c r="A55" s="184"/>
      <c r="B55" s="55" t="s">
        <v>157</v>
      </c>
      <c r="C55" s="105">
        <v>4.6194899999999999</v>
      </c>
      <c r="D55" s="105">
        <v>4.41744</v>
      </c>
      <c r="E55" s="105">
        <v>4.2675200000000002</v>
      </c>
      <c r="F55" s="105">
        <v>4.2237</v>
      </c>
      <c r="G55" s="184"/>
      <c r="H55" s="184"/>
    </row>
    <row r="56" spans="1:8" s="194" customFormat="1" x14ac:dyDescent="0.45">
      <c r="A56" s="184"/>
      <c r="B56" s="55" t="s">
        <v>158</v>
      </c>
      <c r="C56" s="105">
        <v>4.9166699999999999</v>
      </c>
      <c r="D56" s="105">
        <v>4.4277800000000003</v>
      </c>
      <c r="E56" s="105">
        <v>4.5308799999999998</v>
      </c>
      <c r="F56" s="106" t="s">
        <v>222</v>
      </c>
      <c r="G56" s="184"/>
      <c r="H56" s="184"/>
    </row>
    <row r="57" spans="1:8" s="194" customFormat="1" x14ac:dyDescent="0.45">
      <c r="A57" s="184"/>
      <c r="B57" s="34" t="s">
        <v>159</v>
      </c>
      <c r="C57" s="105">
        <v>4.5735299999999999</v>
      </c>
      <c r="D57" s="105">
        <v>4.3704599999999996</v>
      </c>
      <c r="E57" s="105">
        <v>4.4249499999999999</v>
      </c>
      <c r="F57" s="105">
        <v>4.39954</v>
      </c>
      <c r="G57" s="184"/>
      <c r="H57" s="184"/>
    </row>
    <row r="58" spans="1:8" s="194" customFormat="1" x14ac:dyDescent="0.45">
      <c r="A58" s="184"/>
      <c r="B58" s="55" t="s">
        <v>160</v>
      </c>
      <c r="C58" s="105">
        <v>4.6577700000000002</v>
      </c>
      <c r="D58" s="105">
        <v>4.3442100000000003</v>
      </c>
      <c r="E58" s="105">
        <v>4.2900799999999997</v>
      </c>
      <c r="F58" s="105">
        <v>4.2008799999999997</v>
      </c>
      <c r="G58" s="184"/>
      <c r="H58" s="184"/>
    </row>
    <row r="59" spans="1:8" s="194" customFormat="1" x14ac:dyDescent="0.45">
      <c r="A59" s="184"/>
      <c r="B59" s="55" t="s">
        <v>161</v>
      </c>
      <c r="C59" s="105">
        <v>4.6521299999999997</v>
      </c>
      <c r="D59" s="105">
        <v>4.4955999999999996</v>
      </c>
      <c r="E59" s="105">
        <v>4.4365500000000004</v>
      </c>
      <c r="F59" s="105">
        <v>4.4547699999999999</v>
      </c>
      <c r="G59" s="184"/>
      <c r="H59" s="184"/>
    </row>
    <row r="60" spans="1:8" s="194" customFormat="1" x14ac:dyDescent="0.45">
      <c r="A60" s="184"/>
      <c r="B60" s="55" t="s">
        <v>162</v>
      </c>
      <c r="C60" s="105">
        <v>4.5662000000000003</v>
      </c>
      <c r="D60" s="105">
        <v>4.3253000000000004</v>
      </c>
      <c r="E60" s="105">
        <v>4.2103900000000003</v>
      </c>
      <c r="F60" s="105">
        <v>4.2660299999999998</v>
      </c>
      <c r="G60" s="184"/>
      <c r="H60" s="184"/>
    </row>
    <row r="61" spans="1:8" s="194" customFormat="1" x14ac:dyDescent="0.45">
      <c r="A61" s="184"/>
      <c r="B61" s="55" t="s">
        <v>163</v>
      </c>
      <c r="C61" s="105">
        <v>4.62941</v>
      </c>
      <c r="D61" s="105">
        <v>4.25</v>
      </c>
      <c r="E61" s="105">
        <v>4.2962499999999997</v>
      </c>
      <c r="F61" s="105">
        <v>4.1846100000000002</v>
      </c>
      <c r="G61" s="184"/>
      <c r="H61" s="184"/>
    </row>
    <row r="62" spans="1:8" s="194" customFormat="1" x14ac:dyDescent="0.45">
      <c r="A62" s="184"/>
      <c r="B62" s="55" t="s">
        <v>164</v>
      </c>
      <c r="C62" s="105">
        <v>4.71</v>
      </c>
      <c r="D62" s="105">
        <v>4.23264</v>
      </c>
      <c r="E62" s="105">
        <v>4.2723899999999997</v>
      </c>
      <c r="F62" s="105">
        <v>4.1426999999999996</v>
      </c>
      <c r="G62" s="184"/>
      <c r="H62" s="184"/>
    </row>
    <row r="63" spans="1:8" s="194" customFormat="1" x14ac:dyDescent="0.45">
      <c r="A63" s="184"/>
      <c r="B63" s="55" t="s">
        <v>165</v>
      </c>
      <c r="C63" s="105">
        <v>4.6773800000000003</v>
      </c>
      <c r="D63" s="105">
        <v>4.1769499999999997</v>
      </c>
      <c r="E63" s="105">
        <v>4.35067</v>
      </c>
      <c r="F63" s="105">
        <v>4.2653699999999999</v>
      </c>
      <c r="G63" s="184"/>
      <c r="H63" s="184"/>
    </row>
    <row r="64" spans="1:8" s="194" customFormat="1" x14ac:dyDescent="0.45">
      <c r="A64" s="184"/>
      <c r="B64" s="55" t="s">
        <v>166</v>
      </c>
      <c r="C64" s="105">
        <v>4.6536900000000001</v>
      </c>
      <c r="D64" s="105">
        <v>4.4364600000000003</v>
      </c>
      <c r="E64" s="105">
        <v>4.3505900000000004</v>
      </c>
      <c r="F64" s="105">
        <v>4.2712700000000003</v>
      </c>
      <c r="G64" s="184"/>
      <c r="H64" s="184"/>
    </row>
    <row r="65" spans="1:11" s="194" customFormat="1" x14ac:dyDescent="0.45">
      <c r="A65" s="184"/>
      <c r="B65" s="55" t="s">
        <v>167</v>
      </c>
      <c r="C65" s="105">
        <v>4.67537</v>
      </c>
      <c r="D65" s="105">
        <v>4.3089399999999998</v>
      </c>
      <c r="E65" s="105">
        <v>4.33988</v>
      </c>
      <c r="F65" s="105">
        <v>3.9409299999999998</v>
      </c>
      <c r="G65" s="125"/>
      <c r="H65" s="125"/>
      <c r="I65" s="43"/>
      <c r="J65" s="43"/>
      <c r="K65" s="43"/>
    </row>
    <row r="66" spans="1:11" s="194" customFormat="1" x14ac:dyDescent="0.45">
      <c r="A66" s="184"/>
      <c r="B66" s="55" t="s">
        <v>168</v>
      </c>
      <c r="C66" s="105">
        <v>4.5789499999999999</v>
      </c>
      <c r="D66" s="105">
        <v>4.2583299999999999</v>
      </c>
      <c r="E66" s="105">
        <v>4.3254400000000004</v>
      </c>
      <c r="F66" s="105">
        <v>4.5590299999999999</v>
      </c>
      <c r="G66" s="125"/>
      <c r="H66" s="125"/>
      <c r="I66" s="43"/>
      <c r="J66" s="43"/>
      <c r="K66" s="43"/>
    </row>
    <row r="67" spans="1:11" s="194" customFormat="1" x14ac:dyDescent="0.45">
      <c r="A67" s="184"/>
      <c r="B67" s="55" t="s">
        <v>169</v>
      </c>
      <c r="C67" s="105">
        <v>5</v>
      </c>
      <c r="D67" s="105">
        <v>4.25</v>
      </c>
      <c r="E67" s="105">
        <v>4.6124000000000001</v>
      </c>
      <c r="F67" s="105">
        <v>4.4550000000000001</v>
      </c>
      <c r="G67" s="125"/>
      <c r="H67" s="125"/>
      <c r="I67" s="43"/>
      <c r="J67" s="43"/>
      <c r="K67" s="43"/>
    </row>
    <row r="68" spans="1:11" s="194" customFormat="1" x14ac:dyDescent="0.45">
      <c r="A68" s="184"/>
      <c r="B68" s="55" t="s">
        <v>170</v>
      </c>
      <c r="C68" s="105">
        <v>4.6666699999999999</v>
      </c>
      <c r="D68" s="105">
        <v>4.7111099999999997</v>
      </c>
      <c r="E68" s="105">
        <v>4.5039800000000003</v>
      </c>
      <c r="F68" s="105">
        <v>4.9285699999999997</v>
      </c>
      <c r="G68" s="125"/>
      <c r="H68" s="125"/>
      <c r="I68" s="43"/>
      <c r="J68" s="43"/>
      <c r="K68" s="43"/>
    </row>
    <row r="69" spans="1:11" s="194" customFormat="1" x14ac:dyDescent="0.45">
      <c r="A69" s="184"/>
      <c r="B69" s="55" t="s">
        <v>171</v>
      </c>
      <c r="C69" s="105">
        <v>4.6836399999999996</v>
      </c>
      <c r="D69" s="105">
        <v>4.4375</v>
      </c>
      <c r="E69" s="105">
        <v>4.3230599999999999</v>
      </c>
      <c r="F69" s="105">
        <v>3.80382</v>
      </c>
      <c r="G69" s="125"/>
      <c r="H69" s="125"/>
      <c r="I69" s="43"/>
      <c r="J69" s="43"/>
      <c r="K69" s="43"/>
    </row>
    <row r="70" spans="1:11" s="194" customFormat="1" x14ac:dyDescent="0.45">
      <c r="A70" s="184"/>
      <c r="B70" s="55" t="s">
        <v>172</v>
      </c>
      <c r="C70" s="105">
        <v>4.6351399999999998</v>
      </c>
      <c r="D70" s="105">
        <v>4.2051299999999996</v>
      </c>
      <c r="E70" s="105">
        <v>4.20486</v>
      </c>
      <c r="F70" s="105">
        <v>3.9791699999999999</v>
      </c>
      <c r="G70" s="125"/>
      <c r="H70" s="125"/>
      <c r="I70" s="43"/>
      <c r="J70" s="43"/>
      <c r="K70" s="43"/>
    </row>
    <row r="71" spans="1:11" s="194" customFormat="1" x14ac:dyDescent="0.45">
      <c r="A71" s="184"/>
      <c r="B71" s="55" t="s">
        <v>173</v>
      </c>
      <c r="C71" s="106" t="s">
        <v>87</v>
      </c>
      <c r="D71" s="105">
        <v>4.4906699999999997</v>
      </c>
      <c r="E71" s="105">
        <v>4.3260100000000001</v>
      </c>
      <c r="F71" s="106" t="s">
        <v>87</v>
      </c>
      <c r="G71" s="125"/>
      <c r="H71" s="125"/>
      <c r="I71" s="43"/>
      <c r="J71" s="43"/>
      <c r="K71" s="43"/>
    </row>
    <row r="72" spans="1:11" s="194" customFormat="1" x14ac:dyDescent="0.45">
      <c r="A72" s="184"/>
      <c r="B72" s="55" t="s">
        <v>174</v>
      </c>
      <c r="C72" s="105">
        <v>4.6381600000000001</v>
      </c>
      <c r="D72" s="105">
        <v>4.3741500000000002</v>
      </c>
      <c r="E72" s="105">
        <v>4.2919999999999998</v>
      </c>
      <c r="F72" s="105">
        <v>4.4384899999999998</v>
      </c>
      <c r="G72" s="125"/>
      <c r="H72" s="125"/>
      <c r="I72" s="43"/>
      <c r="J72" s="43"/>
      <c r="K72" s="43"/>
    </row>
    <row r="73" spans="1:11" s="194" customFormat="1" x14ac:dyDescent="0.45">
      <c r="A73" s="184"/>
      <c r="B73" s="55" t="s">
        <v>175</v>
      </c>
      <c r="C73" s="105">
        <v>4.75</v>
      </c>
      <c r="D73" s="105">
        <v>4.6052600000000004</v>
      </c>
      <c r="E73" s="105">
        <v>4.3737399999999997</v>
      </c>
      <c r="F73" s="106">
        <v>4.5801600000000002</v>
      </c>
      <c r="G73" s="125"/>
      <c r="H73" s="125"/>
      <c r="I73" s="43"/>
      <c r="J73" s="43"/>
      <c r="K73" s="43"/>
    </row>
    <row r="74" spans="1:11" s="194" customFormat="1" x14ac:dyDescent="0.45">
      <c r="A74" s="184"/>
      <c r="B74" s="55" t="s">
        <v>176</v>
      </c>
      <c r="C74" s="105">
        <v>5</v>
      </c>
      <c r="D74" s="106" t="s">
        <v>222</v>
      </c>
      <c r="E74" s="105">
        <v>4.2222200000000001</v>
      </c>
      <c r="F74" s="106" t="s">
        <v>87</v>
      </c>
      <c r="G74" s="125"/>
      <c r="H74" s="125"/>
      <c r="I74" s="43"/>
      <c r="J74" s="43"/>
      <c r="K74" s="43"/>
    </row>
    <row r="75" spans="1:11" s="194" customFormat="1" x14ac:dyDescent="0.45">
      <c r="A75" s="184"/>
      <c r="B75" s="55" t="s">
        <v>177</v>
      </c>
      <c r="C75" s="105">
        <v>4.4049100000000001</v>
      </c>
      <c r="D75" s="105">
        <v>4.3551399999999996</v>
      </c>
      <c r="E75" s="105">
        <v>4.3373699999999999</v>
      </c>
      <c r="F75" s="105">
        <v>4.5111100000000004</v>
      </c>
      <c r="G75" s="125"/>
      <c r="H75" s="125"/>
      <c r="I75" s="43"/>
      <c r="J75" s="43"/>
      <c r="K75" s="43"/>
    </row>
    <row r="76" spans="1:11" s="194" customFormat="1" x14ac:dyDescent="0.45">
      <c r="A76" s="184"/>
      <c r="B76" s="55" t="s">
        <v>178</v>
      </c>
      <c r="C76" s="106" t="s">
        <v>87</v>
      </c>
      <c r="D76" s="105">
        <v>4.6666699999999999</v>
      </c>
      <c r="E76" s="105">
        <v>4.2506500000000003</v>
      </c>
      <c r="F76" s="105">
        <v>4.7407399999999997</v>
      </c>
      <c r="G76" s="125"/>
      <c r="H76" s="125"/>
      <c r="I76" s="43"/>
      <c r="J76" s="43"/>
      <c r="K76" s="43"/>
    </row>
    <row r="77" spans="1:11" s="194" customFormat="1" x14ac:dyDescent="0.45">
      <c r="A77" s="184"/>
      <c r="B77" s="55" t="s">
        <v>179</v>
      </c>
      <c r="C77" s="105">
        <v>4.5454499999999998</v>
      </c>
      <c r="D77" s="105">
        <v>4.3693400000000002</v>
      </c>
      <c r="E77" s="105">
        <v>4.33446</v>
      </c>
      <c r="F77" s="105">
        <v>4.4241400000000004</v>
      </c>
      <c r="G77" s="125"/>
      <c r="H77" s="125"/>
      <c r="I77" s="43"/>
      <c r="J77" s="43"/>
      <c r="K77" s="43"/>
    </row>
    <row r="78" spans="1:11" s="194" customFormat="1" x14ac:dyDescent="0.45">
      <c r="A78" s="184"/>
      <c r="B78" s="55" t="s">
        <v>180</v>
      </c>
      <c r="C78" s="105">
        <v>4.1818200000000001</v>
      </c>
      <c r="D78" s="105">
        <v>4.3333300000000001</v>
      </c>
      <c r="E78" s="105">
        <v>3.8201100000000001</v>
      </c>
      <c r="F78" s="106" t="s">
        <v>222</v>
      </c>
      <c r="G78" s="125"/>
      <c r="H78" s="125"/>
      <c r="I78" s="43"/>
      <c r="J78" s="43"/>
      <c r="K78" s="43"/>
    </row>
    <row r="79" spans="1:11" s="194" customFormat="1" x14ac:dyDescent="0.45">
      <c r="A79" s="184"/>
      <c r="B79" s="55" t="s">
        <v>181</v>
      </c>
      <c r="C79" s="105">
        <v>4.6381600000000001</v>
      </c>
      <c r="D79" s="105">
        <v>4.3741500000000002</v>
      </c>
      <c r="E79" s="105">
        <v>4.2919999999999998</v>
      </c>
      <c r="F79" s="105">
        <v>4.4384899999999998</v>
      </c>
      <c r="G79" s="125"/>
      <c r="H79" s="125"/>
      <c r="I79" s="43"/>
      <c r="J79" s="43"/>
      <c r="K79" s="43" t="s">
        <v>1</v>
      </c>
    </row>
    <row r="80" spans="1:11" s="194" customFormat="1" x14ac:dyDescent="0.45">
      <c r="A80" s="184"/>
      <c r="B80" s="173"/>
      <c r="C80" s="196"/>
      <c r="D80" s="125"/>
      <c r="E80" s="125"/>
      <c r="F80" s="125"/>
      <c r="G80" s="125"/>
      <c r="H80" s="125"/>
      <c r="I80" s="43"/>
      <c r="J80" s="43"/>
      <c r="K80" s="43"/>
    </row>
    <row r="81" spans="1:8" s="194" customFormat="1" x14ac:dyDescent="0.45">
      <c r="A81" s="184"/>
      <c r="B81" s="173"/>
      <c r="C81" s="196"/>
      <c r="D81" s="125"/>
      <c r="E81" s="125"/>
      <c r="F81" s="125"/>
      <c r="G81" s="125"/>
      <c r="H81" s="184"/>
    </row>
    <row r="82" spans="1:8" x14ac:dyDescent="0.45">
      <c r="A82" s="125"/>
      <c r="B82" s="173"/>
      <c r="C82" s="173"/>
      <c r="D82" s="173"/>
      <c r="E82" s="125"/>
      <c r="F82" s="125"/>
      <c r="G82" s="125"/>
      <c r="H82" s="125"/>
    </row>
    <row r="83" spans="1:8" s="194" customFormat="1" x14ac:dyDescent="0.45">
      <c r="A83" s="184"/>
      <c r="B83" s="251" t="s">
        <v>123</v>
      </c>
      <c r="C83" s="252"/>
      <c r="D83" s="252"/>
      <c r="E83" s="252"/>
      <c r="F83" s="252"/>
      <c r="G83" s="252"/>
      <c r="H83" s="184"/>
    </row>
    <row r="84" spans="1:8" s="194" customFormat="1" x14ac:dyDescent="0.45">
      <c r="A84" s="184"/>
      <c r="B84" s="232" t="s">
        <v>223</v>
      </c>
      <c r="C84" s="253"/>
      <c r="D84" s="253"/>
      <c r="E84" s="253"/>
      <c r="F84" s="253"/>
      <c r="G84" s="253"/>
      <c r="H84" s="184"/>
    </row>
    <row r="85" spans="1:8" s="194" customFormat="1" ht="128.9" customHeight="1" x14ac:dyDescent="0.45">
      <c r="A85" s="184"/>
      <c r="B85" s="46" t="s">
        <v>37</v>
      </c>
      <c r="C85" s="113" t="s">
        <v>224</v>
      </c>
      <c r="D85" s="113" t="s">
        <v>225</v>
      </c>
      <c r="E85" s="113" t="s">
        <v>226</v>
      </c>
      <c r="F85" s="113" t="s">
        <v>227</v>
      </c>
      <c r="G85" s="113" t="s">
        <v>228</v>
      </c>
      <c r="H85" s="184"/>
    </row>
    <row r="86" spans="1:8" s="194" customFormat="1" x14ac:dyDescent="0.45">
      <c r="A86" s="184"/>
      <c r="B86" s="53" t="s">
        <v>44</v>
      </c>
      <c r="C86" s="48">
        <v>0.87087999999999999</v>
      </c>
      <c r="D86" s="48">
        <v>0.91352</v>
      </c>
      <c r="E86" s="48">
        <v>0.92466999999999999</v>
      </c>
      <c r="F86" s="48">
        <v>0.94055</v>
      </c>
      <c r="G86" s="48">
        <v>0.90134000000000003</v>
      </c>
      <c r="H86" s="184"/>
    </row>
    <row r="87" spans="1:8" s="194" customFormat="1" x14ac:dyDescent="0.45">
      <c r="A87" s="184"/>
      <c r="B87" s="54" t="s">
        <v>124</v>
      </c>
      <c r="C87" s="50">
        <v>0.88097000000000003</v>
      </c>
      <c r="D87" s="50">
        <v>0.92613499999999993</v>
      </c>
      <c r="E87" s="50">
        <v>0.93863000000000008</v>
      </c>
      <c r="F87" s="50">
        <v>0.94663999999999993</v>
      </c>
      <c r="G87" s="50">
        <v>0.90596500000000002</v>
      </c>
      <c r="H87" s="184"/>
    </row>
    <row r="88" spans="1:8" s="194" customFormat="1" x14ac:dyDescent="0.45">
      <c r="A88" s="184"/>
      <c r="B88" s="55" t="s">
        <v>38</v>
      </c>
      <c r="C88" s="52">
        <v>0.90378999999999998</v>
      </c>
      <c r="D88" s="52">
        <v>0.93001999999999996</v>
      </c>
      <c r="E88" s="52">
        <v>0.93920999999999999</v>
      </c>
      <c r="F88" s="52">
        <v>0.95820000000000005</v>
      </c>
      <c r="G88" s="52">
        <v>0.92113999999999996</v>
      </c>
      <c r="H88" s="184"/>
    </row>
    <row r="89" spans="1:8" s="194" customFormat="1" x14ac:dyDescent="0.45">
      <c r="A89" s="184"/>
      <c r="B89" s="55" t="s">
        <v>125</v>
      </c>
      <c r="C89" s="52" t="s">
        <v>87</v>
      </c>
      <c r="D89" s="52" t="s">
        <v>87</v>
      </c>
      <c r="E89" s="52" t="s">
        <v>87</v>
      </c>
      <c r="F89" s="52" t="s">
        <v>87</v>
      </c>
      <c r="G89" s="52" t="s">
        <v>87</v>
      </c>
      <c r="H89" s="184"/>
    </row>
    <row r="90" spans="1:8" s="194" customFormat="1" x14ac:dyDescent="0.45">
      <c r="A90" s="184"/>
      <c r="B90" s="55" t="s">
        <v>126</v>
      </c>
      <c r="C90" s="52" t="s">
        <v>87</v>
      </c>
      <c r="D90" s="52" t="s">
        <v>87</v>
      </c>
      <c r="E90" s="52" t="s">
        <v>87</v>
      </c>
      <c r="F90" s="52" t="s">
        <v>87</v>
      </c>
      <c r="G90" s="52" t="s">
        <v>87</v>
      </c>
      <c r="H90" s="184"/>
    </row>
    <row r="91" spans="1:8" s="194" customFormat="1" x14ac:dyDescent="0.45">
      <c r="A91" s="184"/>
      <c r="B91" s="55" t="s">
        <v>127</v>
      </c>
      <c r="C91" s="52" t="s">
        <v>87</v>
      </c>
      <c r="D91" s="52" t="s">
        <v>87</v>
      </c>
      <c r="E91" s="52" t="s">
        <v>87</v>
      </c>
      <c r="F91" s="52" t="s">
        <v>87</v>
      </c>
      <c r="G91" s="52" t="s">
        <v>87</v>
      </c>
      <c r="H91" s="184"/>
    </row>
    <row r="92" spans="1:8" s="194" customFormat="1" x14ac:dyDescent="0.45">
      <c r="A92" s="184"/>
      <c r="B92" s="55" t="s">
        <v>128</v>
      </c>
      <c r="C92" s="52" t="s">
        <v>87</v>
      </c>
      <c r="D92" s="52" t="s">
        <v>87</v>
      </c>
      <c r="E92" s="52" t="s">
        <v>87</v>
      </c>
      <c r="F92" s="52" t="s">
        <v>87</v>
      </c>
      <c r="G92" s="52" t="s">
        <v>87</v>
      </c>
      <c r="H92" s="184"/>
    </row>
    <row r="93" spans="1:8" s="194" customFormat="1" x14ac:dyDescent="0.45">
      <c r="A93" s="184"/>
      <c r="B93" s="55" t="s">
        <v>129</v>
      </c>
      <c r="C93" s="52" t="s">
        <v>87</v>
      </c>
      <c r="D93" s="52" t="s">
        <v>87</v>
      </c>
      <c r="E93" s="52" t="s">
        <v>87</v>
      </c>
      <c r="F93" s="52" t="s">
        <v>87</v>
      </c>
      <c r="G93" s="52" t="s">
        <v>87</v>
      </c>
      <c r="H93" s="184"/>
    </row>
    <row r="94" spans="1:8" s="194" customFormat="1" x14ac:dyDescent="0.45">
      <c r="A94" s="184"/>
      <c r="B94" s="55" t="s">
        <v>130</v>
      </c>
      <c r="C94" s="52">
        <v>0.93066000000000004</v>
      </c>
      <c r="D94" s="52">
        <v>0.96111000000000002</v>
      </c>
      <c r="E94" s="52">
        <v>0.95877999999999997</v>
      </c>
      <c r="F94" s="52">
        <v>0.96196000000000004</v>
      </c>
      <c r="G94" s="52">
        <v>0.93445999999999996</v>
      </c>
      <c r="H94" s="184"/>
    </row>
    <row r="95" spans="1:8" s="194" customFormat="1" x14ac:dyDescent="0.45">
      <c r="A95" s="184"/>
      <c r="B95" s="55" t="s">
        <v>131</v>
      </c>
      <c r="C95" s="52" t="s">
        <v>87</v>
      </c>
      <c r="D95" s="52" t="s">
        <v>87</v>
      </c>
      <c r="E95" s="52" t="s">
        <v>87</v>
      </c>
      <c r="F95" s="52" t="s">
        <v>87</v>
      </c>
      <c r="G95" s="52" t="s">
        <v>87</v>
      </c>
      <c r="H95" s="184"/>
    </row>
    <row r="96" spans="1:8" s="194" customFormat="1" x14ac:dyDescent="0.45">
      <c r="A96" s="184"/>
      <c r="B96" s="55" t="s">
        <v>132</v>
      </c>
      <c r="C96" s="52">
        <v>0.91378999999999999</v>
      </c>
      <c r="D96" s="52">
        <v>0.93103000000000002</v>
      </c>
      <c r="E96" s="52">
        <v>0.94915000000000005</v>
      </c>
      <c r="F96" s="52">
        <v>0.94828000000000001</v>
      </c>
      <c r="G96" s="52">
        <v>0.88288</v>
      </c>
      <c r="H96" s="184"/>
    </row>
    <row r="97" spans="1:8" s="194" customFormat="1" x14ac:dyDescent="0.45">
      <c r="A97" s="184"/>
      <c r="B97" s="55" t="s">
        <v>133</v>
      </c>
      <c r="C97" s="52">
        <v>0.84279999999999999</v>
      </c>
      <c r="D97" s="52">
        <v>0.88104000000000005</v>
      </c>
      <c r="E97" s="52">
        <v>0.89580000000000004</v>
      </c>
      <c r="F97" s="52">
        <v>0.91225000000000001</v>
      </c>
      <c r="G97" s="52">
        <v>0.87844999999999995</v>
      </c>
      <c r="H97" s="184"/>
    </row>
    <row r="98" spans="1:8" s="194" customFormat="1" x14ac:dyDescent="0.45">
      <c r="A98" s="184"/>
      <c r="B98" s="55" t="s">
        <v>134</v>
      </c>
      <c r="C98" s="52" t="s">
        <v>87</v>
      </c>
      <c r="D98" s="52" t="s">
        <v>87</v>
      </c>
      <c r="E98" s="52" t="s">
        <v>87</v>
      </c>
      <c r="F98" s="52" t="s">
        <v>87</v>
      </c>
      <c r="G98" s="52" t="s">
        <v>87</v>
      </c>
      <c r="H98" s="184"/>
    </row>
    <row r="99" spans="1:8" s="194" customFormat="1" x14ac:dyDescent="0.45">
      <c r="A99" s="184"/>
      <c r="B99" s="55" t="s">
        <v>135</v>
      </c>
      <c r="C99" s="52" t="s">
        <v>87</v>
      </c>
      <c r="D99" s="52" t="s">
        <v>87</v>
      </c>
      <c r="E99" s="52" t="s">
        <v>87</v>
      </c>
      <c r="F99" s="52" t="s">
        <v>87</v>
      </c>
      <c r="G99" s="52" t="s">
        <v>87</v>
      </c>
      <c r="H99" s="184"/>
    </row>
    <row r="100" spans="1:8" s="194" customFormat="1" x14ac:dyDescent="0.45">
      <c r="A100" s="184"/>
      <c r="B100" s="55" t="s">
        <v>136</v>
      </c>
      <c r="C100" s="52">
        <v>0.90856999999999999</v>
      </c>
      <c r="D100" s="52">
        <v>0.90286</v>
      </c>
      <c r="E100" s="52">
        <v>0.95543</v>
      </c>
      <c r="F100" s="52">
        <v>0.96570999999999996</v>
      </c>
      <c r="G100" s="52">
        <v>0.92732999999999999</v>
      </c>
      <c r="H100" s="184"/>
    </row>
    <row r="101" spans="1:8" s="194" customFormat="1" x14ac:dyDescent="0.45">
      <c r="A101" s="184"/>
      <c r="B101" s="55" t="s">
        <v>137</v>
      </c>
      <c r="C101" s="52" t="s">
        <v>87</v>
      </c>
      <c r="D101" s="52" t="s">
        <v>87</v>
      </c>
      <c r="E101" s="52" t="s">
        <v>87</v>
      </c>
      <c r="F101" s="52" t="s">
        <v>87</v>
      </c>
      <c r="G101" s="52" t="s">
        <v>87</v>
      </c>
      <c r="H101" s="184"/>
    </row>
    <row r="102" spans="1:8" s="194" customFormat="1" x14ac:dyDescent="0.45">
      <c r="A102" s="184"/>
      <c r="B102" s="55" t="s">
        <v>138</v>
      </c>
      <c r="C102" s="52">
        <v>0.86485999999999996</v>
      </c>
      <c r="D102" s="52">
        <v>0.90991</v>
      </c>
      <c r="E102" s="52">
        <v>0.93805000000000005</v>
      </c>
      <c r="F102" s="52">
        <v>0.94642999999999999</v>
      </c>
      <c r="G102" s="52">
        <v>0.87156</v>
      </c>
      <c r="H102" s="184"/>
    </row>
    <row r="103" spans="1:8" s="194" customFormat="1" x14ac:dyDescent="0.45">
      <c r="A103" s="184"/>
      <c r="B103" s="55" t="s">
        <v>139</v>
      </c>
      <c r="C103" s="52" t="s">
        <v>87</v>
      </c>
      <c r="D103" s="52" t="s">
        <v>87</v>
      </c>
      <c r="E103" s="52" t="s">
        <v>87</v>
      </c>
      <c r="F103" s="52" t="s">
        <v>87</v>
      </c>
      <c r="G103" s="52" t="s">
        <v>87</v>
      </c>
      <c r="H103" s="184"/>
    </row>
    <row r="104" spans="1:8" s="194" customFormat="1" x14ac:dyDescent="0.45">
      <c r="A104" s="184"/>
      <c r="B104" s="55" t="s">
        <v>140</v>
      </c>
      <c r="C104" s="52">
        <v>0.85714000000000001</v>
      </c>
      <c r="D104" s="52">
        <v>0.92727000000000004</v>
      </c>
      <c r="E104" s="52">
        <v>0.94737000000000005</v>
      </c>
      <c r="F104" s="52">
        <v>0.96552000000000004</v>
      </c>
      <c r="G104" s="52">
        <v>0.90385000000000004</v>
      </c>
      <c r="H104" s="184"/>
    </row>
    <row r="105" spans="1:8" s="194" customFormat="1" x14ac:dyDescent="0.45">
      <c r="A105" s="184"/>
      <c r="B105" s="55" t="s">
        <v>141</v>
      </c>
      <c r="C105" s="52" t="s">
        <v>87</v>
      </c>
      <c r="D105" s="52" t="s">
        <v>87</v>
      </c>
      <c r="E105" s="52" t="s">
        <v>87</v>
      </c>
      <c r="F105" s="52" t="s">
        <v>87</v>
      </c>
      <c r="G105" s="52" t="s">
        <v>87</v>
      </c>
      <c r="H105" s="184"/>
    </row>
    <row r="106" spans="1:8" s="194" customFormat="1" x14ac:dyDescent="0.45">
      <c r="A106" s="184"/>
      <c r="B106" s="55" t="s">
        <v>142</v>
      </c>
      <c r="C106" s="52">
        <v>0.85945000000000005</v>
      </c>
      <c r="D106" s="52">
        <v>0.89815999999999996</v>
      </c>
      <c r="E106" s="52">
        <v>0.91712000000000005</v>
      </c>
      <c r="F106" s="52">
        <v>0.93033999999999994</v>
      </c>
      <c r="G106" s="52">
        <v>0.89812999999999998</v>
      </c>
      <c r="H106" s="184"/>
    </row>
    <row r="107" spans="1:8" s="194" customFormat="1" x14ac:dyDescent="0.45">
      <c r="A107" s="184"/>
      <c r="B107" s="55" t="s">
        <v>143</v>
      </c>
      <c r="C107" s="52" t="s">
        <v>87</v>
      </c>
      <c r="D107" s="52" t="s">
        <v>87</v>
      </c>
      <c r="E107" s="52" t="s">
        <v>87</v>
      </c>
      <c r="F107" s="52" t="s">
        <v>87</v>
      </c>
      <c r="G107" s="52" t="s">
        <v>87</v>
      </c>
      <c r="H107" s="184"/>
    </row>
    <row r="108" spans="1:8" s="194" customFormat="1" x14ac:dyDescent="0.45">
      <c r="A108" s="184"/>
      <c r="B108" s="55" t="s">
        <v>144</v>
      </c>
      <c r="C108" s="52">
        <v>0.90625</v>
      </c>
      <c r="D108" s="52">
        <v>0.92188000000000003</v>
      </c>
      <c r="E108" s="52">
        <v>0.94872000000000001</v>
      </c>
      <c r="F108" s="52">
        <v>0.97367999999999999</v>
      </c>
      <c r="G108" s="52">
        <v>0.94564999999999999</v>
      </c>
      <c r="H108" s="184"/>
    </row>
    <row r="109" spans="1:8" s="194" customFormat="1" x14ac:dyDescent="0.45">
      <c r="A109" s="184"/>
      <c r="B109" s="55" t="s">
        <v>145</v>
      </c>
      <c r="C109" s="52">
        <v>1</v>
      </c>
      <c r="D109" s="52">
        <v>0.9375</v>
      </c>
      <c r="E109" s="52">
        <v>0.9375</v>
      </c>
      <c r="F109" s="52">
        <v>0.9375</v>
      </c>
      <c r="G109" s="52">
        <v>0.93332999999999999</v>
      </c>
      <c r="H109" s="184"/>
    </row>
    <row r="110" spans="1:8" s="194" customFormat="1" x14ac:dyDescent="0.45">
      <c r="A110" s="184"/>
      <c r="B110" s="55" t="s">
        <v>146</v>
      </c>
      <c r="C110" s="52" t="s">
        <v>87</v>
      </c>
      <c r="D110" s="52" t="s">
        <v>87</v>
      </c>
      <c r="E110" s="52" t="s">
        <v>87</v>
      </c>
      <c r="F110" s="52" t="s">
        <v>87</v>
      </c>
      <c r="G110" s="52" t="s">
        <v>87</v>
      </c>
      <c r="H110" s="184"/>
    </row>
    <row r="111" spans="1:8" s="194" customFormat="1" x14ac:dyDescent="0.45">
      <c r="A111" s="184"/>
      <c r="B111" s="55" t="s">
        <v>147</v>
      </c>
      <c r="C111" s="52">
        <v>0.89120999999999995</v>
      </c>
      <c r="D111" s="52">
        <v>0.90832999999999997</v>
      </c>
      <c r="E111" s="52">
        <v>0.89712000000000003</v>
      </c>
      <c r="F111" s="52">
        <v>0.94167000000000001</v>
      </c>
      <c r="G111" s="52">
        <v>0.91213</v>
      </c>
      <c r="H111" s="184"/>
    </row>
    <row r="112" spans="1:8" s="194" customFormat="1" x14ac:dyDescent="0.45">
      <c r="A112" s="184"/>
      <c r="B112" s="55" t="s">
        <v>148</v>
      </c>
      <c r="C112" s="52" t="s">
        <v>87</v>
      </c>
      <c r="D112" s="52" t="s">
        <v>87</v>
      </c>
      <c r="E112" s="52" t="s">
        <v>87</v>
      </c>
      <c r="F112" s="52" t="s">
        <v>87</v>
      </c>
      <c r="G112" s="52" t="s">
        <v>87</v>
      </c>
      <c r="H112" s="184"/>
    </row>
    <row r="113" spans="1:8" s="194" customFormat="1" x14ac:dyDescent="0.45">
      <c r="A113" s="184"/>
      <c r="B113" s="55" t="s">
        <v>149</v>
      </c>
      <c r="C113" s="52" t="s">
        <v>87</v>
      </c>
      <c r="D113" s="52" t="s">
        <v>87</v>
      </c>
      <c r="E113" s="52" t="s">
        <v>87</v>
      </c>
      <c r="F113" s="52" t="s">
        <v>87</v>
      </c>
      <c r="G113" s="52" t="s">
        <v>87</v>
      </c>
      <c r="H113" s="184"/>
    </row>
    <row r="114" spans="1:8" s="194" customFormat="1" x14ac:dyDescent="0.45">
      <c r="A114" s="184"/>
      <c r="B114" s="55" t="s">
        <v>150</v>
      </c>
      <c r="C114" s="52">
        <v>0.85214000000000001</v>
      </c>
      <c r="D114" s="52">
        <v>0.90271999999999997</v>
      </c>
      <c r="E114" s="52">
        <v>0.90566000000000002</v>
      </c>
      <c r="F114" s="52">
        <v>0.93130000000000002</v>
      </c>
      <c r="G114" s="52">
        <v>0.89575000000000005</v>
      </c>
      <c r="H114" s="184"/>
    </row>
    <row r="115" spans="1:8" s="194" customFormat="1" x14ac:dyDescent="0.45">
      <c r="A115" s="184"/>
      <c r="B115" s="55" t="s">
        <v>151</v>
      </c>
      <c r="C115" s="52">
        <v>0.8427</v>
      </c>
      <c r="D115" s="52">
        <v>0.85392999999999997</v>
      </c>
      <c r="E115" s="52">
        <v>0.95506000000000002</v>
      </c>
      <c r="F115" s="52">
        <v>0.95555999999999996</v>
      </c>
      <c r="G115" s="52">
        <v>0.84091000000000005</v>
      </c>
      <c r="H115" s="184"/>
    </row>
    <row r="116" spans="1:8" s="194" customFormat="1" x14ac:dyDescent="0.45">
      <c r="A116" s="184"/>
      <c r="B116" s="55" t="s">
        <v>152</v>
      </c>
      <c r="C116" s="52">
        <v>0.81552999999999998</v>
      </c>
      <c r="D116" s="52">
        <v>0.90290999999999999</v>
      </c>
      <c r="E116" s="52">
        <v>0.83653999999999995</v>
      </c>
      <c r="F116" s="52">
        <v>0.91429000000000005</v>
      </c>
      <c r="G116" s="52">
        <v>0.89215999999999995</v>
      </c>
      <c r="H116" s="184"/>
    </row>
    <row r="117" spans="1:8" s="194" customFormat="1" x14ac:dyDescent="0.45">
      <c r="A117" s="184"/>
      <c r="B117" s="55" t="s">
        <v>153</v>
      </c>
      <c r="C117" s="52">
        <v>0.87539</v>
      </c>
      <c r="D117" s="52">
        <v>0.93861000000000006</v>
      </c>
      <c r="E117" s="52">
        <v>0.94142000000000003</v>
      </c>
      <c r="F117" s="52">
        <v>0.96491000000000005</v>
      </c>
      <c r="G117" s="52">
        <v>0.92452999999999996</v>
      </c>
      <c r="H117" s="184"/>
    </row>
    <row r="118" spans="1:8" s="194" customFormat="1" x14ac:dyDescent="0.45">
      <c r="A118" s="184"/>
      <c r="B118" s="55" t="s">
        <v>154</v>
      </c>
      <c r="C118" s="52">
        <v>0.83650000000000002</v>
      </c>
      <c r="D118" s="52">
        <v>0.90151999999999999</v>
      </c>
      <c r="E118" s="52">
        <v>0.92423999999999995</v>
      </c>
      <c r="F118" s="52">
        <v>0.93357999999999997</v>
      </c>
      <c r="G118" s="52">
        <v>0.92578000000000005</v>
      </c>
      <c r="H118" s="184"/>
    </row>
    <row r="119" spans="1:8" s="194" customFormat="1" x14ac:dyDescent="0.45">
      <c r="A119" s="184"/>
      <c r="B119" s="55" t="s">
        <v>155</v>
      </c>
      <c r="C119" s="52" t="s">
        <v>87</v>
      </c>
      <c r="D119" s="52" t="s">
        <v>87</v>
      </c>
      <c r="E119" s="52" t="s">
        <v>87</v>
      </c>
      <c r="F119" s="52" t="s">
        <v>87</v>
      </c>
      <c r="G119" s="52" t="s">
        <v>87</v>
      </c>
      <c r="H119" s="184"/>
    </row>
    <row r="120" spans="1:8" s="194" customFormat="1" x14ac:dyDescent="0.45">
      <c r="A120" s="184"/>
      <c r="B120" s="55" t="s">
        <v>156</v>
      </c>
      <c r="C120" s="52">
        <v>0.86919999999999997</v>
      </c>
      <c r="D120" s="52">
        <v>0.92840999999999996</v>
      </c>
      <c r="E120" s="52">
        <v>0.92488999999999999</v>
      </c>
      <c r="F120" s="52">
        <v>0.94684999999999997</v>
      </c>
      <c r="G120" s="52">
        <v>0.89714000000000005</v>
      </c>
      <c r="H120" s="184"/>
    </row>
    <row r="121" spans="1:8" s="194" customFormat="1" x14ac:dyDescent="0.45">
      <c r="A121" s="184"/>
      <c r="B121" s="55" t="s">
        <v>157</v>
      </c>
      <c r="C121" s="52">
        <v>0.91208999999999996</v>
      </c>
      <c r="D121" s="52">
        <v>0.95604</v>
      </c>
      <c r="E121" s="52">
        <v>0.93547999999999998</v>
      </c>
      <c r="F121" s="52">
        <v>0.96448</v>
      </c>
      <c r="G121" s="52">
        <v>0.90808</v>
      </c>
      <c r="H121" s="184"/>
    </row>
    <row r="122" spans="1:8" s="194" customFormat="1" x14ac:dyDescent="0.45">
      <c r="A122" s="184"/>
      <c r="B122" s="55" t="s">
        <v>158</v>
      </c>
      <c r="C122" s="52">
        <v>0.88332999999999995</v>
      </c>
      <c r="D122" s="52">
        <v>0.9</v>
      </c>
      <c r="E122" s="52">
        <v>0.98333000000000004</v>
      </c>
      <c r="F122" s="52">
        <v>0.98333000000000004</v>
      </c>
      <c r="G122" s="52">
        <v>0.93332999999999999</v>
      </c>
      <c r="H122" s="184"/>
    </row>
    <row r="123" spans="1:8" s="194" customFormat="1" x14ac:dyDescent="0.45">
      <c r="A123" s="184"/>
      <c r="B123" s="34" t="s">
        <v>159</v>
      </c>
      <c r="C123" s="52">
        <v>0.86906000000000005</v>
      </c>
      <c r="D123" s="52">
        <v>0.92703999999999998</v>
      </c>
      <c r="E123" s="52">
        <v>0.91854000000000002</v>
      </c>
      <c r="F123" s="52">
        <v>0.93362000000000001</v>
      </c>
      <c r="G123" s="52">
        <v>0.89224000000000003</v>
      </c>
      <c r="H123" s="184"/>
    </row>
    <row r="124" spans="1:8" s="194" customFormat="1" x14ac:dyDescent="0.45">
      <c r="A124" s="184"/>
      <c r="B124" s="55" t="s">
        <v>160</v>
      </c>
      <c r="C124" s="52">
        <v>0.84645000000000004</v>
      </c>
      <c r="D124" s="52">
        <v>0.89927999999999997</v>
      </c>
      <c r="E124" s="52">
        <v>0.90081999999999995</v>
      </c>
      <c r="F124" s="52">
        <v>0.93088000000000004</v>
      </c>
      <c r="G124" s="52">
        <v>0.87548999999999999</v>
      </c>
      <c r="H124" s="184"/>
    </row>
    <row r="125" spans="1:8" s="194" customFormat="1" x14ac:dyDescent="0.45">
      <c r="A125" s="184"/>
      <c r="B125" s="55" t="s">
        <v>161</v>
      </c>
      <c r="C125" s="52">
        <v>0.88027</v>
      </c>
      <c r="D125" s="52">
        <v>0.91403999999999996</v>
      </c>
      <c r="E125" s="52">
        <v>0.93520000000000003</v>
      </c>
      <c r="F125" s="52">
        <v>0.94083000000000006</v>
      </c>
      <c r="G125" s="52">
        <v>0.90144000000000002</v>
      </c>
      <c r="H125" s="184"/>
    </row>
    <row r="126" spans="1:8" s="194" customFormat="1" x14ac:dyDescent="0.45">
      <c r="A126" s="184"/>
      <c r="B126" s="55" t="s">
        <v>162</v>
      </c>
      <c r="C126" s="52">
        <v>0.91195000000000004</v>
      </c>
      <c r="D126" s="52">
        <v>0.93996000000000002</v>
      </c>
      <c r="E126" s="52">
        <v>0.95111999999999997</v>
      </c>
      <c r="F126" s="52">
        <v>0.95030999999999999</v>
      </c>
      <c r="G126" s="52">
        <v>0.94079999999999997</v>
      </c>
      <c r="H126" s="184"/>
    </row>
    <row r="127" spans="1:8" s="194" customFormat="1" x14ac:dyDescent="0.45">
      <c r="A127" s="184"/>
      <c r="B127" s="55" t="s">
        <v>163</v>
      </c>
      <c r="C127" s="52" t="s">
        <v>87</v>
      </c>
      <c r="D127" s="52" t="s">
        <v>87</v>
      </c>
      <c r="E127" s="52" t="s">
        <v>87</v>
      </c>
      <c r="F127" s="52" t="s">
        <v>87</v>
      </c>
      <c r="G127" s="52" t="s">
        <v>87</v>
      </c>
      <c r="H127" s="184"/>
    </row>
    <row r="128" spans="1:8" s="194" customFormat="1" x14ac:dyDescent="0.45">
      <c r="A128" s="184"/>
      <c r="B128" s="55" t="s">
        <v>164</v>
      </c>
      <c r="C128" s="52">
        <v>0.88297999999999999</v>
      </c>
      <c r="D128" s="52">
        <v>0.91518999999999995</v>
      </c>
      <c r="E128" s="52">
        <v>0.93684000000000001</v>
      </c>
      <c r="F128" s="52">
        <v>0.92281000000000002</v>
      </c>
      <c r="G128" s="52">
        <v>0.91844000000000003</v>
      </c>
      <c r="H128" s="184"/>
    </row>
    <row r="129" spans="1:8" s="194" customFormat="1" x14ac:dyDescent="0.45">
      <c r="A129" s="184"/>
      <c r="B129" s="55" t="s">
        <v>165</v>
      </c>
      <c r="C129" s="52">
        <v>0.85538999999999998</v>
      </c>
      <c r="D129" s="52">
        <v>0.93011999999999995</v>
      </c>
      <c r="E129" s="52">
        <v>0.94130999999999998</v>
      </c>
      <c r="F129" s="52">
        <v>0.96658999999999995</v>
      </c>
      <c r="G129" s="52">
        <v>0.88019999999999998</v>
      </c>
      <c r="H129" s="184"/>
    </row>
    <row r="130" spans="1:8" s="194" customFormat="1" x14ac:dyDescent="0.45">
      <c r="A130" s="184"/>
      <c r="B130" s="55" t="s">
        <v>166</v>
      </c>
      <c r="C130" s="52">
        <v>0.88166999999999995</v>
      </c>
      <c r="D130" s="52">
        <v>0.92840999999999996</v>
      </c>
      <c r="E130" s="52">
        <v>0.94545000000000001</v>
      </c>
      <c r="F130" s="52">
        <v>0.95672000000000001</v>
      </c>
      <c r="G130" s="52">
        <v>0.93023</v>
      </c>
      <c r="H130" s="184"/>
    </row>
    <row r="131" spans="1:8" s="194" customFormat="1" x14ac:dyDescent="0.45">
      <c r="A131" s="184"/>
      <c r="B131" s="55" t="s">
        <v>167</v>
      </c>
      <c r="C131" s="52">
        <v>0.86721999999999999</v>
      </c>
      <c r="D131" s="52">
        <v>0.87551999999999996</v>
      </c>
      <c r="E131" s="52">
        <v>0.92652999999999996</v>
      </c>
      <c r="F131" s="52">
        <v>0.92115999999999998</v>
      </c>
      <c r="G131" s="52">
        <v>0.88607999999999998</v>
      </c>
      <c r="H131" s="184"/>
    </row>
    <row r="132" spans="1:8" s="194" customFormat="1" x14ac:dyDescent="0.45">
      <c r="A132" s="184"/>
      <c r="B132" s="55" t="s">
        <v>168</v>
      </c>
      <c r="C132" s="52">
        <v>0.90756000000000003</v>
      </c>
      <c r="D132" s="52">
        <v>0.94308999999999998</v>
      </c>
      <c r="E132" s="52">
        <v>0.91935</v>
      </c>
      <c r="F132" s="52">
        <v>0.93388000000000004</v>
      </c>
      <c r="G132" s="52">
        <v>0.92500000000000004</v>
      </c>
      <c r="H132" s="184"/>
    </row>
    <row r="133" spans="1:8" s="194" customFormat="1" x14ac:dyDescent="0.45">
      <c r="A133" s="184"/>
      <c r="B133" s="55" t="s">
        <v>169</v>
      </c>
      <c r="C133" s="52" t="s">
        <v>87</v>
      </c>
      <c r="D133" s="52" t="s">
        <v>87</v>
      </c>
      <c r="E133" s="52" t="s">
        <v>87</v>
      </c>
      <c r="F133" s="52" t="s">
        <v>87</v>
      </c>
      <c r="G133" s="52" t="s">
        <v>87</v>
      </c>
      <c r="H133" s="184"/>
    </row>
    <row r="134" spans="1:8" s="194" customFormat="1" x14ac:dyDescent="0.45">
      <c r="A134" s="184"/>
      <c r="B134" s="55" t="s">
        <v>170</v>
      </c>
      <c r="C134" s="52" t="s">
        <v>87</v>
      </c>
      <c r="D134" s="52" t="s">
        <v>87</v>
      </c>
      <c r="E134" s="52" t="s">
        <v>87</v>
      </c>
      <c r="F134" s="52" t="s">
        <v>87</v>
      </c>
      <c r="G134" s="52" t="s">
        <v>87</v>
      </c>
      <c r="H134" s="184"/>
    </row>
    <row r="135" spans="1:8" s="194" customFormat="1" x14ac:dyDescent="0.45">
      <c r="A135" s="184"/>
      <c r="B135" s="55" t="s">
        <v>171</v>
      </c>
      <c r="C135" s="52">
        <v>0.94118000000000002</v>
      </c>
      <c r="D135" s="52">
        <v>0.97058999999999995</v>
      </c>
      <c r="E135" s="52">
        <v>0.97143000000000002</v>
      </c>
      <c r="F135" s="52">
        <v>0.97143000000000002</v>
      </c>
      <c r="G135" s="52">
        <v>0.94286000000000003</v>
      </c>
      <c r="H135" s="184"/>
    </row>
    <row r="136" spans="1:8" s="194" customFormat="1" x14ac:dyDescent="0.45">
      <c r="A136" s="184"/>
      <c r="B136" s="55" t="s">
        <v>172</v>
      </c>
      <c r="C136" s="52" t="s">
        <v>87</v>
      </c>
      <c r="D136" s="52" t="s">
        <v>87</v>
      </c>
      <c r="E136" s="52" t="s">
        <v>87</v>
      </c>
      <c r="F136" s="52" t="s">
        <v>87</v>
      </c>
      <c r="G136" s="52" t="s">
        <v>87</v>
      </c>
      <c r="H136" s="184"/>
    </row>
    <row r="137" spans="1:8" s="194" customFormat="1" x14ac:dyDescent="0.45">
      <c r="A137" s="184"/>
      <c r="B137" s="55" t="s">
        <v>173</v>
      </c>
      <c r="C137" s="52">
        <v>0.86168999999999996</v>
      </c>
      <c r="D137" s="52">
        <v>0.88661000000000001</v>
      </c>
      <c r="E137" s="52">
        <v>0.89090999999999998</v>
      </c>
      <c r="F137" s="52">
        <v>0.91041000000000005</v>
      </c>
      <c r="G137" s="52">
        <v>0.86526999999999998</v>
      </c>
      <c r="H137" s="184"/>
    </row>
    <row r="138" spans="1:8" s="194" customFormat="1" x14ac:dyDescent="0.45">
      <c r="A138" s="184"/>
      <c r="B138" s="55" t="s">
        <v>174</v>
      </c>
      <c r="C138" s="52" t="s">
        <v>87</v>
      </c>
      <c r="D138" s="52" t="s">
        <v>87</v>
      </c>
      <c r="E138" s="52" t="s">
        <v>87</v>
      </c>
      <c r="F138" s="52" t="s">
        <v>87</v>
      </c>
      <c r="G138" s="52" t="s">
        <v>87</v>
      </c>
      <c r="H138" s="184"/>
    </row>
    <row r="139" spans="1:8" s="194" customFormat="1" x14ac:dyDescent="0.45">
      <c r="A139" s="184"/>
      <c r="B139" s="55" t="s">
        <v>175</v>
      </c>
      <c r="C139" s="52" t="s">
        <v>87</v>
      </c>
      <c r="D139" s="52" t="s">
        <v>87</v>
      </c>
      <c r="E139" s="52" t="s">
        <v>87</v>
      </c>
      <c r="F139" s="52" t="s">
        <v>87</v>
      </c>
      <c r="G139" s="52" t="s">
        <v>87</v>
      </c>
      <c r="H139" s="184"/>
    </row>
    <row r="140" spans="1:8" s="194" customFormat="1" x14ac:dyDescent="0.45">
      <c r="A140" s="184"/>
      <c r="B140" s="55" t="s">
        <v>176</v>
      </c>
      <c r="C140" s="52" t="s">
        <v>87</v>
      </c>
      <c r="D140" s="52" t="s">
        <v>87</v>
      </c>
      <c r="E140" s="52" t="s">
        <v>87</v>
      </c>
      <c r="F140" s="52" t="s">
        <v>87</v>
      </c>
      <c r="G140" s="52" t="s">
        <v>87</v>
      </c>
      <c r="H140" s="184"/>
    </row>
    <row r="141" spans="1:8" s="194" customFormat="1" x14ac:dyDescent="0.45">
      <c r="A141" s="184"/>
      <c r="B141" s="55" t="s">
        <v>177</v>
      </c>
      <c r="C141" s="52">
        <v>0.92473000000000005</v>
      </c>
      <c r="D141" s="52">
        <v>0.96757000000000004</v>
      </c>
      <c r="E141" s="52">
        <v>0.96791000000000005</v>
      </c>
      <c r="F141" s="52">
        <v>0.97860999999999998</v>
      </c>
      <c r="G141" s="52">
        <v>0.94413000000000002</v>
      </c>
      <c r="H141" s="184"/>
    </row>
    <row r="142" spans="1:8" s="194" customFormat="1" x14ac:dyDescent="0.45">
      <c r="A142" s="184"/>
      <c r="B142" s="55" t="s">
        <v>178</v>
      </c>
      <c r="C142" s="52" t="s">
        <v>87</v>
      </c>
      <c r="D142" s="52" t="s">
        <v>87</v>
      </c>
      <c r="E142" s="52" t="s">
        <v>87</v>
      </c>
      <c r="F142" s="52" t="s">
        <v>87</v>
      </c>
      <c r="G142" s="52" t="s">
        <v>87</v>
      </c>
      <c r="H142" s="184"/>
    </row>
    <row r="143" spans="1:8" s="194" customFormat="1" x14ac:dyDescent="0.45">
      <c r="A143" s="184"/>
      <c r="B143" s="55" t="s">
        <v>179</v>
      </c>
      <c r="C143" s="52">
        <v>0.89032</v>
      </c>
      <c r="D143" s="52">
        <v>0.94855</v>
      </c>
      <c r="E143" s="52">
        <v>0.95513000000000003</v>
      </c>
      <c r="F143" s="52">
        <v>0.98407999999999995</v>
      </c>
      <c r="G143" s="52">
        <v>0.94059000000000004</v>
      </c>
      <c r="H143" s="184"/>
    </row>
    <row r="144" spans="1:8" s="194" customFormat="1" x14ac:dyDescent="0.45">
      <c r="A144" s="184"/>
      <c r="B144" s="55" t="s">
        <v>180</v>
      </c>
      <c r="C144" s="52">
        <v>0.89403999999999995</v>
      </c>
      <c r="D144" s="52">
        <v>0.94771000000000005</v>
      </c>
      <c r="E144" s="52">
        <v>0.95596999999999999</v>
      </c>
      <c r="F144" s="52">
        <v>0.94303999999999999</v>
      </c>
      <c r="G144" s="52">
        <v>0.90259999999999996</v>
      </c>
      <c r="H144" s="184"/>
    </row>
    <row r="145" spans="1:8" s="194" customFormat="1" x14ac:dyDescent="0.45">
      <c r="A145" s="184"/>
      <c r="B145" s="55" t="s">
        <v>181</v>
      </c>
      <c r="C145" s="52" t="s">
        <v>87</v>
      </c>
      <c r="D145" s="52" t="s">
        <v>87</v>
      </c>
      <c r="E145" s="52" t="s">
        <v>87</v>
      </c>
      <c r="F145" s="52" t="s">
        <v>87</v>
      </c>
      <c r="G145" s="52" t="s">
        <v>87</v>
      </c>
      <c r="H145" s="125"/>
    </row>
    <row r="146" spans="1:8" s="194" customFormat="1" x14ac:dyDescent="0.45">
      <c r="A146" s="184"/>
      <c r="B146" s="173"/>
      <c r="C146" s="196"/>
      <c r="D146" s="125"/>
      <c r="E146" s="125"/>
      <c r="F146" s="125"/>
      <c r="G146" s="125"/>
      <c r="H146" s="125"/>
    </row>
    <row r="147" spans="1:8" s="194" customFormat="1" x14ac:dyDescent="0.45">
      <c r="A147" s="184"/>
      <c r="B147" s="173"/>
      <c r="C147" s="196"/>
      <c r="D147" s="125"/>
      <c r="E147" s="125"/>
      <c r="F147" s="125" t="s">
        <v>1</v>
      </c>
      <c r="G147" s="125"/>
      <c r="H147" s="125"/>
    </row>
    <row r="148" spans="1:8" x14ac:dyDescent="0.45">
      <c r="A148" s="125"/>
      <c r="B148" s="173"/>
      <c r="C148" s="173"/>
      <c r="D148" s="125"/>
      <c r="E148" s="125"/>
      <c r="F148" s="125"/>
      <c r="G148" s="125"/>
      <c r="H148" s="125" t="s">
        <v>1</v>
      </c>
    </row>
    <row r="149" spans="1:8" s="194" customFormat="1" x14ac:dyDescent="0.45">
      <c r="A149" s="184"/>
      <c r="B149" s="242" t="s">
        <v>123</v>
      </c>
      <c r="C149" s="242"/>
      <c r="D149" s="242"/>
      <c r="E149" s="242"/>
      <c r="F149" s="242"/>
      <c r="G149" s="125"/>
      <c r="H149" s="125"/>
    </row>
    <row r="150" spans="1:8" s="194" customFormat="1" x14ac:dyDescent="0.45">
      <c r="A150" s="184"/>
      <c r="B150" s="249" t="s">
        <v>229</v>
      </c>
      <c r="C150" s="249"/>
      <c r="D150" s="249"/>
      <c r="E150" s="249"/>
      <c r="F150" s="249"/>
      <c r="G150" s="125"/>
      <c r="H150" s="125"/>
    </row>
    <row r="151" spans="1:8" s="194" customFormat="1" ht="128.9" customHeight="1" x14ac:dyDescent="0.45">
      <c r="A151" s="184"/>
      <c r="B151" s="46" t="s">
        <v>37</v>
      </c>
      <c r="C151" s="113" t="s">
        <v>230</v>
      </c>
      <c r="D151" s="113" t="s">
        <v>226</v>
      </c>
      <c r="E151" s="113" t="s">
        <v>228</v>
      </c>
      <c r="F151" s="113" t="s">
        <v>231</v>
      </c>
      <c r="G151" s="125"/>
      <c r="H151" s="125"/>
    </row>
    <row r="152" spans="1:8" s="194" customFormat="1" x14ac:dyDescent="0.45">
      <c r="A152" s="184"/>
      <c r="B152" s="53" t="s">
        <v>44</v>
      </c>
      <c r="C152" s="48">
        <v>0.86704999999999999</v>
      </c>
      <c r="D152" s="48">
        <v>0.92108999999999996</v>
      </c>
      <c r="E152" s="48">
        <v>0.77622999999999998</v>
      </c>
      <c r="F152" s="48">
        <v>0.75429999999999997</v>
      </c>
      <c r="G152" s="125"/>
      <c r="H152" s="125"/>
    </row>
    <row r="153" spans="1:8" s="194" customFormat="1" x14ac:dyDescent="0.45">
      <c r="A153" s="184"/>
      <c r="B153" s="54" t="s">
        <v>124</v>
      </c>
      <c r="C153" s="50">
        <v>0.9</v>
      </c>
      <c r="D153" s="50">
        <v>0.94443999999999995</v>
      </c>
      <c r="E153" s="50">
        <v>0.80952000000000002</v>
      </c>
      <c r="F153" s="50">
        <v>0.73684000000000005</v>
      </c>
      <c r="G153" s="125"/>
      <c r="H153" s="125"/>
    </row>
    <row r="154" spans="1:8" s="194" customFormat="1" x14ac:dyDescent="0.45">
      <c r="A154" s="184"/>
      <c r="B154" s="55" t="s">
        <v>38</v>
      </c>
      <c r="C154" s="52">
        <v>0.90476000000000001</v>
      </c>
      <c r="D154" s="52">
        <v>1</v>
      </c>
      <c r="E154" s="52">
        <v>0.80952000000000002</v>
      </c>
      <c r="F154" s="52">
        <v>0.73684000000000005</v>
      </c>
      <c r="G154" s="125"/>
      <c r="H154" s="125"/>
    </row>
    <row r="155" spans="1:8" s="194" customFormat="1" x14ac:dyDescent="0.45">
      <c r="A155" s="184"/>
      <c r="B155" s="55" t="s">
        <v>125</v>
      </c>
      <c r="C155" s="52" t="s">
        <v>87</v>
      </c>
      <c r="D155" s="52" t="s">
        <v>87</v>
      </c>
      <c r="E155" s="52" t="s">
        <v>87</v>
      </c>
      <c r="F155" s="52" t="s">
        <v>87</v>
      </c>
      <c r="G155" s="125"/>
      <c r="H155" s="125"/>
    </row>
    <row r="156" spans="1:8" s="194" customFormat="1" x14ac:dyDescent="0.45">
      <c r="A156" s="184"/>
      <c r="B156" s="55" t="s">
        <v>126</v>
      </c>
      <c r="C156" s="52" t="s">
        <v>87</v>
      </c>
      <c r="D156" s="52" t="s">
        <v>87</v>
      </c>
      <c r="E156" s="52" t="s">
        <v>87</v>
      </c>
      <c r="F156" s="52" t="s">
        <v>87</v>
      </c>
      <c r="G156" s="125"/>
      <c r="H156" s="125"/>
    </row>
    <row r="157" spans="1:8" s="194" customFormat="1" x14ac:dyDescent="0.45">
      <c r="A157" s="184"/>
      <c r="B157" s="55" t="s">
        <v>127</v>
      </c>
      <c r="C157" s="52" t="s">
        <v>87</v>
      </c>
      <c r="D157" s="52" t="s">
        <v>87</v>
      </c>
      <c r="E157" s="52" t="s">
        <v>87</v>
      </c>
      <c r="F157" s="52" t="s">
        <v>87</v>
      </c>
      <c r="G157" s="125"/>
      <c r="H157" s="125"/>
    </row>
    <row r="158" spans="1:8" s="194" customFormat="1" x14ac:dyDescent="0.45">
      <c r="A158" s="184"/>
      <c r="B158" s="55" t="s">
        <v>128</v>
      </c>
      <c r="C158" s="52" t="s">
        <v>87</v>
      </c>
      <c r="D158" s="52" t="s">
        <v>87</v>
      </c>
      <c r="E158" s="52" t="s">
        <v>87</v>
      </c>
      <c r="F158" s="52" t="s">
        <v>87</v>
      </c>
      <c r="G158" s="125"/>
      <c r="H158" s="125"/>
    </row>
    <row r="159" spans="1:8" s="194" customFormat="1" x14ac:dyDescent="0.45">
      <c r="A159" s="184"/>
      <c r="B159" s="55" t="s">
        <v>129</v>
      </c>
      <c r="C159" s="52" t="s">
        <v>87</v>
      </c>
      <c r="D159" s="52" t="s">
        <v>87</v>
      </c>
      <c r="E159" s="52" t="s">
        <v>87</v>
      </c>
      <c r="F159" s="52" t="s">
        <v>87</v>
      </c>
      <c r="G159" s="125"/>
      <c r="H159" s="125"/>
    </row>
    <row r="160" spans="1:8" s="194" customFormat="1" x14ac:dyDescent="0.45">
      <c r="A160" s="184"/>
      <c r="B160" s="55" t="s">
        <v>130</v>
      </c>
      <c r="C160" s="52">
        <v>0.76</v>
      </c>
      <c r="D160" s="52">
        <v>0.84614999999999996</v>
      </c>
      <c r="E160" s="52">
        <v>0.71428999999999998</v>
      </c>
      <c r="F160" s="52">
        <v>0.65305999999999997</v>
      </c>
      <c r="G160" s="125"/>
      <c r="H160" s="125"/>
    </row>
    <row r="161" spans="1:8" s="194" customFormat="1" x14ac:dyDescent="0.45">
      <c r="A161" s="184"/>
      <c r="B161" s="55" t="s">
        <v>131</v>
      </c>
      <c r="C161" s="52" t="s">
        <v>87</v>
      </c>
      <c r="D161" s="52" t="s">
        <v>87</v>
      </c>
      <c r="E161" s="52" t="s">
        <v>87</v>
      </c>
      <c r="F161" s="52" t="s">
        <v>87</v>
      </c>
      <c r="G161" s="125"/>
      <c r="H161" s="184"/>
    </row>
    <row r="162" spans="1:8" s="194" customFormat="1" x14ac:dyDescent="0.45">
      <c r="A162" s="184"/>
      <c r="B162" s="55" t="s">
        <v>132</v>
      </c>
      <c r="C162" s="52" t="s">
        <v>87</v>
      </c>
      <c r="D162" s="52" t="s">
        <v>87</v>
      </c>
      <c r="E162" s="52" t="s">
        <v>87</v>
      </c>
      <c r="F162" s="52" t="s">
        <v>87</v>
      </c>
      <c r="G162" s="125"/>
      <c r="H162" s="184"/>
    </row>
    <row r="163" spans="1:8" s="194" customFormat="1" x14ac:dyDescent="0.45">
      <c r="A163" s="184"/>
      <c r="B163" s="55" t="s">
        <v>133</v>
      </c>
      <c r="C163" s="52">
        <v>0.94642999999999999</v>
      </c>
      <c r="D163" s="52">
        <v>0.98246</v>
      </c>
      <c r="E163" s="52">
        <v>0.87036999999999998</v>
      </c>
      <c r="F163" s="52">
        <v>0.69811000000000001</v>
      </c>
      <c r="G163" s="125"/>
      <c r="H163" s="184"/>
    </row>
    <row r="164" spans="1:8" s="194" customFormat="1" x14ac:dyDescent="0.45">
      <c r="A164" s="184"/>
      <c r="B164" s="55" t="s">
        <v>134</v>
      </c>
      <c r="C164" s="52" t="s">
        <v>87</v>
      </c>
      <c r="D164" s="52" t="s">
        <v>87</v>
      </c>
      <c r="E164" s="52" t="s">
        <v>87</v>
      </c>
      <c r="F164" s="52" t="s">
        <v>87</v>
      </c>
      <c r="G164" s="125"/>
      <c r="H164" s="184"/>
    </row>
    <row r="165" spans="1:8" s="194" customFormat="1" x14ac:dyDescent="0.45">
      <c r="A165" s="184"/>
      <c r="B165" s="55" t="s">
        <v>135</v>
      </c>
      <c r="C165" s="52" t="s">
        <v>87</v>
      </c>
      <c r="D165" s="52" t="s">
        <v>87</v>
      </c>
      <c r="E165" s="52" t="s">
        <v>87</v>
      </c>
      <c r="F165" s="52" t="s">
        <v>87</v>
      </c>
      <c r="G165" s="125"/>
      <c r="H165" s="184"/>
    </row>
    <row r="166" spans="1:8" s="194" customFormat="1" x14ac:dyDescent="0.45">
      <c r="A166" s="184"/>
      <c r="B166" s="55" t="s">
        <v>136</v>
      </c>
      <c r="C166" s="52">
        <v>0.80391999999999997</v>
      </c>
      <c r="D166" s="52">
        <v>0.82</v>
      </c>
      <c r="E166" s="52">
        <v>0.6</v>
      </c>
      <c r="F166" s="52">
        <v>0.62790999999999997</v>
      </c>
      <c r="G166" s="125"/>
      <c r="H166" s="184"/>
    </row>
    <row r="167" spans="1:8" s="194" customFormat="1" x14ac:dyDescent="0.45">
      <c r="A167" s="184"/>
      <c r="B167" s="55" t="s">
        <v>137</v>
      </c>
      <c r="C167" s="52" t="s">
        <v>87</v>
      </c>
      <c r="D167" s="52" t="s">
        <v>87</v>
      </c>
      <c r="E167" s="52" t="s">
        <v>87</v>
      </c>
      <c r="F167" s="52" t="s">
        <v>87</v>
      </c>
      <c r="G167" s="125"/>
      <c r="H167" s="184"/>
    </row>
    <row r="168" spans="1:8" s="194" customFormat="1" x14ac:dyDescent="0.45">
      <c r="A168" s="184"/>
      <c r="B168" s="55" t="s">
        <v>138</v>
      </c>
      <c r="C168" s="52" t="s">
        <v>87</v>
      </c>
      <c r="D168" s="52" t="s">
        <v>87</v>
      </c>
      <c r="E168" s="52" t="s">
        <v>87</v>
      </c>
      <c r="F168" s="52" t="s">
        <v>87</v>
      </c>
      <c r="G168" s="125"/>
      <c r="H168" s="184"/>
    </row>
    <row r="169" spans="1:8" s="194" customFormat="1" x14ac:dyDescent="0.45">
      <c r="A169" s="184"/>
      <c r="B169" s="55" t="s">
        <v>139</v>
      </c>
      <c r="C169" s="52" t="s">
        <v>87</v>
      </c>
      <c r="D169" s="52" t="s">
        <v>87</v>
      </c>
      <c r="E169" s="52" t="s">
        <v>87</v>
      </c>
      <c r="F169" s="52" t="s">
        <v>87</v>
      </c>
      <c r="G169" s="125"/>
      <c r="H169" s="184"/>
    </row>
    <row r="170" spans="1:8" s="194" customFormat="1" x14ac:dyDescent="0.45">
      <c r="A170" s="184"/>
      <c r="B170" s="55" t="s">
        <v>140</v>
      </c>
      <c r="C170" s="52" t="s">
        <v>87</v>
      </c>
      <c r="D170" s="52" t="s">
        <v>87</v>
      </c>
      <c r="E170" s="52" t="s">
        <v>87</v>
      </c>
      <c r="F170" s="52" t="s">
        <v>87</v>
      </c>
      <c r="G170" s="125"/>
      <c r="H170" s="184"/>
    </row>
    <row r="171" spans="1:8" s="194" customFormat="1" x14ac:dyDescent="0.45">
      <c r="A171" s="184"/>
      <c r="B171" s="55" t="s">
        <v>141</v>
      </c>
      <c r="C171" s="52" t="s">
        <v>87</v>
      </c>
      <c r="D171" s="52" t="s">
        <v>87</v>
      </c>
      <c r="E171" s="52" t="s">
        <v>87</v>
      </c>
      <c r="F171" s="52" t="s">
        <v>87</v>
      </c>
      <c r="G171" s="125"/>
      <c r="H171" s="184"/>
    </row>
    <row r="172" spans="1:8" s="194" customFormat="1" x14ac:dyDescent="0.45">
      <c r="A172" s="184"/>
      <c r="B172" s="55" t="s">
        <v>142</v>
      </c>
      <c r="C172" s="52">
        <v>0.89622999999999997</v>
      </c>
      <c r="D172" s="52">
        <v>0.92593000000000003</v>
      </c>
      <c r="E172" s="52">
        <v>0.78641000000000005</v>
      </c>
      <c r="F172" s="52">
        <v>0.78430999999999995</v>
      </c>
      <c r="G172" s="125"/>
      <c r="H172" s="184"/>
    </row>
    <row r="173" spans="1:8" s="194" customFormat="1" x14ac:dyDescent="0.45">
      <c r="A173" s="184"/>
      <c r="B173" s="55" t="s">
        <v>143</v>
      </c>
      <c r="C173" s="52" t="s">
        <v>87</v>
      </c>
      <c r="D173" s="52" t="s">
        <v>87</v>
      </c>
      <c r="E173" s="52" t="s">
        <v>87</v>
      </c>
      <c r="F173" s="52" t="s">
        <v>87</v>
      </c>
      <c r="G173" s="125"/>
      <c r="H173" s="184"/>
    </row>
    <row r="174" spans="1:8" s="194" customFormat="1" x14ac:dyDescent="0.45">
      <c r="A174" s="184"/>
      <c r="B174" s="55" t="s">
        <v>144</v>
      </c>
      <c r="C174" s="52" t="s">
        <v>87</v>
      </c>
      <c r="D174" s="52" t="s">
        <v>87</v>
      </c>
      <c r="E174" s="52" t="s">
        <v>87</v>
      </c>
      <c r="F174" s="52" t="s">
        <v>87</v>
      </c>
      <c r="G174" s="125"/>
      <c r="H174" s="184"/>
    </row>
    <row r="175" spans="1:8" s="194" customFormat="1" x14ac:dyDescent="0.45">
      <c r="A175" s="184"/>
      <c r="B175" s="55" t="s">
        <v>145</v>
      </c>
      <c r="C175" s="52" t="s">
        <v>87</v>
      </c>
      <c r="D175" s="52" t="s">
        <v>87</v>
      </c>
      <c r="E175" s="52" t="s">
        <v>87</v>
      </c>
      <c r="F175" s="52" t="s">
        <v>87</v>
      </c>
      <c r="G175" s="125"/>
      <c r="H175" s="184"/>
    </row>
    <row r="176" spans="1:8" s="194" customFormat="1" x14ac:dyDescent="0.45">
      <c r="A176" s="184"/>
      <c r="B176" s="55" t="s">
        <v>146</v>
      </c>
      <c r="C176" s="52" t="s">
        <v>87</v>
      </c>
      <c r="D176" s="52" t="s">
        <v>87</v>
      </c>
      <c r="E176" s="52" t="s">
        <v>87</v>
      </c>
      <c r="F176" s="52" t="s">
        <v>87</v>
      </c>
      <c r="G176" s="125"/>
      <c r="H176" s="184"/>
    </row>
    <row r="177" spans="1:8" s="194" customFormat="1" x14ac:dyDescent="0.45">
      <c r="A177" s="184"/>
      <c r="B177" s="55" t="s">
        <v>147</v>
      </c>
      <c r="C177" s="52" t="s">
        <v>87</v>
      </c>
      <c r="D177" s="52" t="s">
        <v>87</v>
      </c>
      <c r="E177" s="52" t="s">
        <v>87</v>
      </c>
      <c r="F177" s="52" t="s">
        <v>87</v>
      </c>
      <c r="G177" s="125"/>
      <c r="H177" s="184"/>
    </row>
    <row r="178" spans="1:8" s="194" customFormat="1" x14ac:dyDescent="0.45">
      <c r="A178" s="184"/>
      <c r="B178" s="55" t="s">
        <v>148</v>
      </c>
      <c r="C178" s="52" t="s">
        <v>87</v>
      </c>
      <c r="D178" s="52" t="s">
        <v>87</v>
      </c>
      <c r="E178" s="52" t="s">
        <v>87</v>
      </c>
      <c r="F178" s="52" t="s">
        <v>87</v>
      </c>
      <c r="G178" s="125"/>
      <c r="H178" s="184"/>
    </row>
    <row r="179" spans="1:8" s="194" customFormat="1" x14ac:dyDescent="0.45">
      <c r="A179" s="184"/>
      <c r="B179" s="55" t="s">
        <v>149</v>
      </c>
      <c r="C179" s="52" t="s">
        <v>87</v>
      </c>
      <c r="D179" s="52" t="s">
        <v>87</v>
      </c>
      <c r="E179" s="52" t="s">
        <v>87</v>
      </c>
      <c r="F179" s="52" t="s">
        <v>87</v>
      </c>
      <c r="G179" s="125"/>
      <c r="H179" s="184"/>
    </row>
    <row r="180" spans="1:8" s="194" customFormat="1" x14ac:dyDescent="0.45">
      <c r="A180" s="184"/>
      <c r="B180" s="55" t="s">
        <v>150</v>
      </c>
      <c r="C180" s="52" t="s">
        <v>87</v>
      </c>
      <c r="D180" s="52" t="s">
        <v>87</v>
      </c>
      <c r="E180" s="52" t="s">
        <v>87</v>
      </c>
      <c r="F180" s="52" t="s">
        <v>87</v>
      </c>
      <c r="G180" s="125"/>
      <c r="H180" s="184"/>
    </row>
    <row r="181" spans="1:8" s="194" customFormat="1" x14ac:dyDescent="0.45">
      <c r="A181" s="184"/>
      <c r="B181" s="55" t="s">
        <v>151</v>
      </c>
      <c r="C181" s="52">
        <v>0.9</v>
      </c>
      <c r="D181" s="52">
        <v>0.95</v>
      </c>
      <c r="E181" s="52">
        <v>0.89473999999999998</v>
      </c>
      <c r="F181" s="52">
        <v>0.89473999999999998</v>
      </c>
      <c r="G181" s="125"/>
      <c r="H181" s="184"/>
    </row>
    <row r="182" spans="1:8" s="194" customFormat="1" x14ac:dyDescent="0.45">
      <c r="A182" s="184"/>
      <c r="B182" s="55" t="s">
        <v>152</v>
      </c>
      <c r="C182" s="52" t="s">
        <v>87</v>
      </c>
      <c r="D182" s="52" t="s">
        <v>87</v>
      </c>
      <c r="E182" s="52" t="s">
        <v>87</v>
      </c>
      <c r="F182" s="52" t="s">
        <v>87</v>
      </c>
      <c r="G182" s="125"/>
      <c r="H182" s="184"/>
    </row>
    <row r="183" spans="1:8" s="194" customFormat="1" x14ac:dyDescent="0.45">
      <c r="A183" s="184"/>
      <c r="B183" s="55" t="s">
        <v>153</v>
      </c>
      <c r="C183" s="52">
        <v>0.91666999999999998</v>
      </c>
      <c r="D183" s="52">
        <v>0.91666999999999998</v>
      </c>
      <c r="E183" s="52">
        <v>0.83333000000000002</v>
      </c>
      <c r="F183" s="52">
        <v>0.90908999999999995</v>
      </c>
      <c r="G183" s="125"/>
      <c r="H183" s="184"/>
    </row>
    <row r="184" spans="1:8" s="194" customFormat="1" x14ac:dyDescent="0.45">
      <c r="A184" s="184"/>
      <c r="B184" s="55" t="s">
        <v>154</v>
      </c>
      <c r="C184" s="52" t="s">
        <v>87</v>
      </c>
      <c r="D184" s="52" t="s">
        <v>87</v>
      </c>
      <c r="E184" s="52" t="s">
        <v>87</v>
      </c>
      <c r="F184" s="52" t="s">
        <v>87</v>
      </c>
      <c r="G184" s="125"/>
      <c r="H184" s="184"/>
    </row>
    <row r="185" spans="1:8" s="194" customFormat="1" x14ac:dyDescent="0.45">
      <c r="A185" s="184"/>
      <c r="B185" s="55" t="s">
        <v>155</v>
      </c>
      <c r="C185" s="52" t="s">
        <v>87</v>
      </c>
      <c r="D185" s="52" t="s">
        <v>87</v>
      </c>
      <c r="E185" s="52" t="s">
        <v>87</v>
      </c>
      <c r="F185" s="52" t="s">
        <v>87</v>
      </c>
      <c r="G185" s="125"/>
      <c r="H185" s="184"/>
    </row>
    <row r="186" spans="1:8" s="194" customFormat="1" x14ac:dyDescent="0.45">
      <c r="A186" s="184"/>
      <c r="B186" s="55" t="s">
        <v>156</v>
      </c>
      <c r="C186" s="52">
        <v>0.91176000000000001</v>
      </c>
      <c r="D186" s="52">
        <v>0.96970000000000001</v>
      </c>
      <c r="E186" s="52">
        <v>0.83333000000000002</v>
      </c>
      <c r="F186" s="52">
        <v>0.71875</v>
      </c>
      <c r="G186" s="125"/>
      <c r="H186" s="184"/>
    </row>
    <row r="187" spans="1:8" s="194" customFormat="1" x14ac:dyDescent="0.45">
      <c r="A187" s="184"/>
      <c r="B187" s="55" t="s">
        <v>157</v>
      </c>
      <c r="C187" s="52">
        <v>0</v>
      </c>
      <c r="D187" s="52">
        <v>0</v>
      </c>
      <c r="E187" s="52">
        <v>0</v>
      </c>
      <c r="F187" s="52">
        <v>0</v>
      </c>
      <c r="G187" s="125"/>
      <c r="H187" s="184"/>
    </row>
    <row r="188" spans="1:8" s="194" customFormat="1" x14ac:dyDescent="0.45">
      <c r="A188" s="184"/>
      <c r="B188" s="55" t="s">
        <v>158</v>
      </c>
      <c r="C188" s="52" t="s">
        <v>87</v>
      </c>
      <c r="D188" s="52" t="s">
        <v>87</v>
      </c>
      <c r="E188" s="52" t="s">
        <v>87</v>
      </c>
      <c r="F188" s="52" t="s">
        <v>87</v>
      </c>
      <c r="G188" s="125"/>
      <c r="H188" s="184"/>
    </row>
    <row r="189" spans="1:8" s="194" customFormat="1" x14ac:dyDescent="0.45">
      <c r="A189" s="184"/>
      <c r="B189" s="34" t="s">
        <v>159</v>
      </c>
      <c r="C189" s="52" t="s">
        <v>87</v>
      </c>
      <c r="D189" s="52" t="s">
        <v>87</v>
      </c>
      <c r="E189" s="52" t="s">
        <v>87</v>
      </c>
      <c r="F189" s="52" t="s">
        <v>87</v>
      </c>
      <c r="G189" s="125"/>
      <c r="H189" s="184"/>
    </row>
    <row r="190" spans="1:8" s="194" customFormat="1" x14ac:dyDescent="0.45">
      <c r="A190" s="184"/>
      <c r="B190" s="55" t="s">
        <v>160</v>
      </c>
      <c r="C190" s="52">
        <v>0.84297999999999995</v>
      </c>
      <c r="D190" s="52">
        <v>0.91596999999999995</v>
      </c>
      <c r="E190" s="52">
        <v>0.80733999999999995</v>
      </c>
      <c r="F190" s="52">
        <v>0.75455000000000005</v>
      </c>
      <c r="G190" s="125"/>
      <c r="H190" s="184"/>
    </row>
    <row r="191" spans="1:8" s="194" customFormat="1" x14ac:dyDescent="0.45">
      <c r="A191" s="184"/>
      <c r="B191" s="55" t="s">
        <v>161</v>
      </c>
      <c r="C191" s="52" t="s">
        <v>87</v>
      </c>
      <c r="D191" s="52" t="s">
        <v>87</v>
      </c>
      <c r="E191" s="52" t="s">
        <v>87</v>
      </c>
      <c r="F191" s="52" t="s">
        <v>87</v>
      </c>
      <c r="G191" s="125"/>
      <c r="H191" s="184"/>
    </row>
    <row r="192" spans="1:8" s="194" customFormat="1" x14ac:dyDescent="0.45">
      <c r="A192" s="184"/>
      <c r="B192" s="55" t="s">
        <v>162</v>
      </c>
      <c r="C192" s="52" t="s">
        <v>87</v>
      </c>
      <c r="D192" s="52" t="s">
        <v>87</v>
      </c>
      <c r="E192" s="52" t="s">
        <v>87</v>
      </c>
      <c r="F192" s="52" t="s">
        <v>87</v>
      </c>
      <c r="G192" s="125"/>
      <c r="H192" s="184"/>
    </row>
    <row r="193" spans="1:8" s="194" customFormat="1" x14ac:dyDescent="0.45">
      <c r="A193" s="184"/>
      <c r="B193" s="55" t="s">
        <v>163</v>
      </c>
      <c r="C193" s="52" t="s">
        <v>87</v>
      </c>
      <c r="D193" s="52" t="s">
        <v>87</v>
      </c>
      <c r="E193" s="52" t="s">
        <v>87</v>
      </c>
      <c r="F193" s="52" t="s">
        <v>87</v>
      </c>
      <c r="G193" s="125"/>
      <c r="H193" s="184"/>
    </row>
    <row r="194" spans="1:8" s="194" customFormat="1" x14ac:dyDescent="0.45">
      <c r="A194" s="184"/>
      <c r="B194" s="55" t="s">
        <v>164</v>
      </c>
      <c r="C194" s="52">
        <v>1</v>
      </c>
      <c r="D194" s="52">
        <v>1</v>
      </c>
      <c r="E194" s="52">
        <v>0.86667000000000005</v>
      </c>
      <c r="F194" s="52">
        <v>0.75</v>
      </c>
      <c r="G194" s="125"/>
      <c r="H194" s="184"/>
    </row>
    <row r="195" spans="1:8" s="194" customFormat="1" x14ac:dyDescent="0.45">
      <c r="A195" s="184"/>
      <c r="B195" s="55" t="s">
        <v>165</v>
      </c>
      <c r="C195" s="52">
        <v>0.81033999999999995</v>
      </c>
      <c r="D195" s="52">
        <v>0.91378999999999999</v>
      </c>
      <c r="E195" s="52">
        <v>0.60377000000000003</v>
      </c>
      <c r="F195" s="52">
        <v>0.73077000000000003</v>
      </c>
      <c r="G195" s="125"/>
      <c r="H195" s="184"/>
    </row>
    <row r="196" spans="1:8" s="194" customFormat="1" x14ac:dyDescent="0.45">
      <c r="A196" s="184"/>
      <c r="B196" s="55" t="s">
        <v>166</v>
      </c>
      <c r="C196" s="52">
        <v>0.92308000000000001</v>
      </c>
      <c r="D196" s="52">
        <v>0.96296000000000004</v>
      </c>
      <c r="E196" s="52">
        <v>0.92308000000000001</v>
      </c>
      <c r="F196" s="52">
        <v>1</v>
      </c>
      <c r="G196" s="125"/>
      <c r="H196" s="184"/>
    </row>
    <row r="197" spans="1:8" s="194" customFormat="1" x14ac:dyDescent="0.45">
      <c r="A197" s="184"/>
      <c r="B197" s="55" t="s">
        <v>167</v>
      </c>
      <c r="C197" s="52">
        <v>0.94443999999999995</v>
      </c>
      <c r="D197" s="52">
        <v>0.94443999999999995</v>
      </c>
      <c r="E197" s="52">
        <v>0.82352999999999998</v>
      </c>
      <c r="F197" s="52">
        <v>0.73333000000000004</v>
      </c>
      <c r="G197" s="125"/>
      <c r="H197" s="184"/>
    </row>
    <row r="198" spans="1:8" s="194" customFormat="1" x14ac:dyDescent="0.45">
      <c r="A198" s="184"/>
      <c r="B198" s="55" t="s">
        <v>168</v>
      </c>
      <c r="C198" s="52" t="s">
        <v>87</v>
      </c>
      <c r="D198" s="52" t="s">
        <v>87</v>
      </c>
      <c r="E198" s="52" t="s">
        <v>87</v>
      </c>
      <c r="F198" s="52" t="s">
        <v>87</v>
      </c>
      <c r="G198" s="125"/>
      <c r="H198" s="184"/>
    </row>
    <row r="199" spans="1:8" s="194" customFormat="1" x14ac:dyDescent="0.45">
      <c r="A199" s="184"/>
      <c r="B199" s="55" t="s">
        <v>169</v>
      </c>
      <c r="C199" s="52" t="s">
        <v>87</v>
      </c>
      <c r="D199" s="52" t="s">
        <v>87</v>
      </c>
      <c r="E199" s="52" t="s">
        <v>87</v>
      </c>
      <c r="F199" s="52" t="s">
        <v>87</v>
      </c>
      <c r="G199" s="125"/>
      <c r="H199" s="184"/>
    </row>
    <row r="200" spans="1:8" s="194" customFormat="1" x14ac:dyDescent="0.45">
      <c r="A200" s="184"/>
      <c r="B200" s="55" t="s">
        <v>170</v>
      </c>
      <c r="C200" s="52" t="s">
        <v>87</v>
      </c>
      <c r="D200" s="52" t="s">
        <v>87</v>
      </c>
      <c r="E200" s="52" t="s">
        <v>87</v>
      </c>
      <c r="F200" s="52" t="s">
        <v>87</v>
      </c>
      <c r="G200" s="125"/>
      <c r="H200" s="184"/>
    </row>
    <row r="201" spans="1:8" s="194" customFormat="1" x14ac:dyDescent="0.45">
      <c r="A201" s="184"/>
      <c r="B201" s="55" t="s">
        <v>171</v>
      </c>
      <c r="C201" s="52" t="s">
        <v>87</v>
      </c>
      <c r="D201" s="52" t="s">
        <v>87</v>
      </c>
      <c r="E201" s="52" t="s">
        <v>87</v>
      </c>
      <c r="F201" s="52" t="s">
        <v>87</v>
      </c>
      <c r="G201" s="125"/>
      <c r="H201" s="184"/>
    </row>
    <row r="202" spans="1:8" s="194" customFormat="1" x14ac:dyDescent="0.45">
      <c r="A202" s="184"/>
      <c r="B202" s="55" t="s">
        <v>172</v>
      </c>
      <c r="C202" s="52" t="s">
        <v>87</v>
      </c>
      <c r="D202" s="52" t="s">
        <v>87</v>
      </c>
      <c r="E202" s="52" t="s">
        <v>87</v>
      </c>
      <c r="F202" s="52" t="s">
        <v>87</v>
      </c>
      <c r="G202" s="125"/>
      <c r="H202" s="184"/>
    </row>
    <row r="203" spans="1:8" s="194" customFormat="1" x14ac:dyDescent="0.45">
      <c r="A203" s="184"/>
      <c r="B203" s="55" t="s">
        <v>173</v>
      </c>
      <c r="C203" s="52">
        <v>0.78261000000000003</v>
      </c>
      <c r="D203" s="52">
        <v>0.95833000000000002</v>
      </c>
      <c r="E203" s="52">
        <v>0.73912999999999995</v>
      </c>
      <c r="F203" s="52">
        <v>0.78261000000000003</v>
      </c>
      <c r="G203" s="125"/>
      <c r="H203" s="184"/>
    </row>
    <row r="204" spans="1:8" s="194" customFormat="1" x14ac:dyDescent="0.45">
      <c r="A204" s="184"/>
      <c r="B204" s="55" t="s">
        <v>174</v>
      </c>
      <c r="C204" s="52" t="s">
        <v>87</v>
      </c>
      <c r="D204" s="52" t="s">
        <v>87</v>
      </c>
      <c r="E204" s="52" t="s">
        <v>87</v>
      </c>
      <c r="F204" s="52" t="s">
        <v>87</v>
      </c>
      <c r="G204" s="125"/>
      <c r="H204" s="184"/>
    </row>
    <row r="205" spans="1:8" s="194" customFormat="1" x14ac:dyDescent="0.45">
      <c r="A205" s="184"/>
      <c r="B205" s="55" t="s">
        <v>175</v>
      </c>
      <c r="C205" s="52" t="s">
        <v>87</v>
      </c>
      <c r="D205" s="52" t="s">
        <v>87</v>
      </c>
      <c r="E205" s="52" t="s">
        <v>87</v>
      </c>
      <c r="F205" s="52" t="s">
        <v>87</v>
      </c>
      <c r="G205" s="125"/>
      <c r="H205" s="184"/>
    </row>
    <row r="206" spans="1:8" s="194" customFormat="1" x14ac:dyDescent="0.45">
      <c r="A206" s="184"/>
      <c r="B206" s="55" t="s">
        <v>176</v>
      </c>
      <c r="C206" s="52" t="s">
        <v>87</v>
      </c>
      <c r="D206" s="52" t="s">
        <v>87</v>
      </c>
      <c r="E206" s="52" t="s">
        <v>87</v>
      </c>
      <c r="F206" s="52" t="s">
        <v>87</v>
      </c>
      <c r="G206" s="125"/>
      <c r="H206" s="184"/>
    </row>
    <row r="207" spans="1:8" s="194" customFormat="1" x14ac:dyDescent="0.45">
      <c r="A207" s="184"/>
      <c r="B207" s="55" t="s">
        <v>177</v>
      </c>
      <c r="C207" s="52">
        <v>0.85714000000000001</v>
      </c>
      <c r="D207" s="52">
        <v>0.90908999999999995</v>
      </c>
      <c r="E207" s="52">
        <v>0.68420999999999998</v>
      </c>
      <c r="F207" s="52">
        <v>0.68420999999999998</v>
      </c>
      <c r="G207" s="125"/>
      <c r="H207" s="184"/>
    </row>
    <row r="208" spans="1:8" s="194" customFormat="1" x14ac:dyDescent="0.45">
      <c r="A208" s="184"/>
      <c r="B208" s="55" t="s">
        <v>178</v>
      </c>
      <c r="C208" s="52" t="s">
        <v>87</v>
      </c>
      <c r="D208" s="52" t="s">
        <v>87</v>
      </c>
      <c r="E208" s="52" t="s">
        <v>87</v>
      </c>
      <c r="F208" s="52" t="s">
        <v>87</v>
      </c>
      <c r="G208" s="125"/>
      <c r="H208" s="184"/>
    </row>
    <row r="209" spans="1:8" s="194" customFormat="1" x14ac:dyDescent="0.45">
      <c r="A209" s="184"/>
      <c r="B209" s="55" t="s">
        <v>179</v>
      </c>
      <c r="C209" s="52" t="s">
        <v>87</v>
      </c>
      <c r="D209" s="52" t="s">
        <v>87</v>
      </c>
      <c r="E209" s="52" t="s">
        <v>87</v>
      </c>
      <c r="F209" s="52" t="s">
        <v>87</v>
      </c>
      <c r="G209" s="125"/>
      <c r="H209" s="184"/>
    </row>
    <row r="210" spans="1:8" s="194" customFormat="1" x14ac:dyDescent="0.45">
      <c r="A210" s="184"/>
      <c r="B210" s="55" t="s">
        <v>180</v>
      </c>
      <c r="C210" s="52" t="s">
        <v>87</v>
      </c>
      <c r="D210" s="52" t="s">
        <v>87</v>
      </c>
      <c r="E210" s="52" t="s">
        <v>87</v>
      </c>
      <c r="F210" s="52" t="s">
        <v>87</v>
      </c>
      <c r="G210" s="125"/>
      <c r="H210" s="184"/>
    </row>
    <row r="211" spans="1:8" s="194" customFormat="1" x14ac:dyDescent="0.45">
      <c r="A211" s="184"/>
      <c r="B211" s="55" t="s">
        <v>181</v>
      </c>
      <c r="C211" s="52" t="s">
        <v>87</v>
      </c>
      <c r="D211" s="52" t="s">
        <v>87</v>
      </c>
      <c r="E211" s="52" t="s">
        <v>87</v>
      </c>
      <c r="F211" s="52" t="s">
        <v>87</v>
      </c>
      <c r="G211" s="125" t="s">
        <v>1</v>
      </c>
      <c r="H211" s="184"/>
    </row>
    <row r="212" spans="1:8" s="194" customFormat="1" ht="12" hidden="1" customHeight="1" x14ac:dyDescent="0.45">
      <c r="B212" s="44"/>
      <c r="C212" s="195"/>
      <c r="D212" s="43"/>
      <c r="E212" s="43"/>
      <c r="F212" s="43"/>
      <c r="G212" s="43"/>
    </row>
    <row r="214" spans="1:8" ht="2.25" hidden="1" customHeight="1" x14ac:dyDescent="0.45"/>
  </sheetData>
  <sheetProtection sheet="1" objects="1" scenarios="1" selectLockedCells="1"/>
  <mergeCells count="11">
    <mergeCell ref="B149:F149"/>
    <mergeCell ref="B150:F150"/>
    <mergeCell ref="B13:C13"/>
    <mergeCell ref="B4:D4"/>
    <mergeCell ref="B5:C5"/>
    <mergeCell ref="B6:C6"/>
    <mergeCell ref="B9:E10"/>
    <mergeCell ref="B17:E17"/>
    <mergeCell ref="B18:F18"/>
    <mergeCell ref="B83:G83"/>
    <mergeCell ref="B84:G84"/>
  </mergeCells>
  <pageMargins left="0.7" right="0.7" top="0.75" bottom="0.75" header="0.3" footer="0.3"/>
  <pageSetup scale="17"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50362-7C64-4676-9984-BB7776A9802E}">
  <sheetPr>
    <tabColor rgb="FFF9A71C"/>
  </sheetPr>
  <dimension ref="A1:XFC208"/>
  <sheetViews>
    <sheetView zoomScale="85" zoomScaleNormal="85" workbookViewId="0"/>
  </sheetViews>
  <sheetFormatPr defaultColWidth="0" defaultRowHeight="17.5" zeroHeight="1" x14ac:dyDescent="0.45"/>
  <cols>
    <col min="1" max="1" width="9" style="43" customWidth="1"/>
    <col min="2" max="2" width="24.453125" style="44" customWidth="1"/>
    <col min="3" max="3" width="24.7265625" style="44" customWidth="1"/>
    <col min="4" max="19" width="9" style="43" customWidth="1"/>
    <col min="20" max="20" width="0" style="43" hidden="1" customWidth="1"/>
    <col min="21" max="16383" width="9" style="43" hidden="1"/>
    <col min="16384" max="16384" width="5.26953125" style="43" customWidth="1"/>
  </cols>
  <sheetData>
    <row r="1" spans="1:18" s="125" customFormat="1" x14ac:dyDescent="0.45">
      <c r="A1" s="2" t="s">
        <v>0</v>
      </c>
    </row>
    <row r="2" spans="1:18" s="125" customFormat="1" x14ac:dyDescent="0.45"/>
    <row r="3" spans="1:18" s="125" customFormat="1" x14ac:dyDescent="0.45"/>
    <row r="4" spans="1:18" s="125" customFormat="1" ht="12.75" customHeight="1" x14ac:dyDescent="0.45">
      <c r="A4" s="171"/>
      <c r="B4" s="237"/>
      <c r="C4" s="237"/>
      <c r="D4" s="171" t="s">
        <v>1</v>
      </c>
      <c r="E4" s="171"/>
    </row>
    <row r="5" spans="1:18" s="125" customFormat="1" x14ac:dyDescent="0.45">
      <c r="A5" s="121"/>
      <c r="B5" s="243" t="s">
        <v>2</v>
      </c>
      <c r="C5" s="243"/>
      <c r="D5" s="243"/>
      <c r="E5" s="124"/>
    </row>
    <row r="6" spans="1:18" s="125" customFormat="1" ht="14.65" customHeight="1" x14ac:dyDescent="0.45">
      <c r="A6" s="121"/>
      <c r="B6" s="213" t="s">
        <v>3</v>
      </c>
      <c r="C6" s="213"/>
      <c r="D6" s="213"/>
      <c r="E6" s="213"/>
      <c r="F6" s="213"/>
    </row>
    <row r="7" spans="1:18" s="125" customFormat="1" x14ac:dyDescent="0.45">
      <c r="A7" s="122"/>
      <c r="B7" s="240" t="str">
        <f>Overview!B7</f>
        <v>Last Updated June 6, 2025</v>
      </c>
      <c r="C7" s="240"/>
      <c r="D7" s="124"/>
      <c r="E7" s="124"/>
    </row>
    <row r="8" spans="1:18" s="125" customFormat="1" ht="20.149999999999999" customHeight="1" x14ac:dyDescent="0.45">
      <c r="B8" s="173"/>
      <c r="C8" s="173"/>
    </row>
    <row r="9" spans="1:18" s="118" customFormat="1" ht="20.149999999999999" customHeight="1" x14ac:dyDescent="0.45">
      <c r="B9" s="241" t="s">
        <v>35</v>
      </c>
      <c r="C9" s="241"/>
      <c r="D9" s="241"/>
      <c r="E9" s="241"/>
      <c r="F9" s="241"/>
      <c r="G9" s="241"/>
      <c r="H9" s="241"/>
      <c r="I9" s="241"/>
      <c r="J9" s="241"/>
      <c r="K9" s="241"/>
      <c r="L9" s="241"/>
      <c r="M9" s="241"/>
      <c r="N9" s="241"/>
      <c r="O9" s="241"/>
      <c r="P9" s="241"/>
      <c r="Q9" s="241"/>
      <c r="R9" s="241"/>
    </row>
    <row r="10" spans="1:18" s="118" customFormat="1" ht="20.149999999999999" customHeight="1" x14ac:dyDescent="0.45">
      <c r="B10" s="241"/>
      <c r="C10" s="241"/>
      <c r="D10" s="241"/>
      <c r="E10" s="241"/>
      <c r="F10" s="241"/>
      <c r="G10" s="241"/>
      <c r="H10" s="241"/>
      <c r="I10" s="241"/>
      <c r="J10" s="241"/>
      <c r="K10" s="241"/>
      <c r="L10" s="241"/>
      <c r="M10" s="241"/>
      <c r="N10" s="241"/>
      <c r="O10" s="241"/>
      <c r="P10" s="241"/>
      <c r="Q10" s="241"/>
      <c r="R10" s="241"/>
    </row>
    <row r="11" spans="1:18" s="118" customFormat="1" ht="20.149999999999999" customHeight="1" x14ac:dyDescent="0.45">
      <c r="B11" s="172"/>
      <c r="C11" s="172"/>
      <c r="D11" s="172"/>
      <c r="E11" s="172"/>
      <c r="F11" s="172"/>
      <c r="G11" s="172"/>
      <c r="H11" s="172"/>
      <c r="I11" s="172"/>
      <c r="J11" s="172"/>
    </row>
    <row r="12" spans="1:18" s="125" customFormat="1" ht="20.149999999999999" customHeight="1" x14ac:dyDescent="0.45">
      <c r="B12" s="173"/>
      <c r="C12" s="173"/>
    </row>
    <row r="13" spans="1:18" s="118" customFormat="1" x14ac:dyDescent="0.45">
      <c r="B13" s="238" t="s">
        <v>116</v>
      </c>
      <c r="C13" s="238"/>
      <c r="D13" s="175"/>
      <c r="E13" s="125"/>
      <c r="F13" s="125"/>
      <c r="G13" s="125"/>
    </row>
    <row r="14" spans="1:18" s="197" customFormat="1" ht="52.5" x14ac:dyDescent="0.35">
      <c r="B14" s="83" t="s">
        <v>232</v>
      </c>
      <c r="C14" s="83">
        <v>2022</v>
      </c>
      <c r="D14" s="199"/>
      <c r="E14" s="198"/>
      <c r="F14" s="198"/>
      <c r="G14" s="198"/>
    </row>
    <row r="15" spans="1:18" s="197" customFormat="1" ht="35" x14ac:dyDescent="0.35">
      <c r="B15" s="45" t="s">
        <v>90</v>
      </c>
      <c r="C15" s="45">
        <v>2022</v>
      </c>
      <c r="D15" s="199"/>
      <c r="E15" s="198"/>
      <c r="F15" s="198"/>
      <c r="G15" s="198"/>
    </row>
    <row r="16" spans="1:18" s="198" customFormat="1" ht="35" x14ac:dyDescent="0.35">
      <c r="B16" s="45" t="s">
        <v>91</v>
      </c>
      <c r="C16" s="45">
        <v>2023</v>
      </c>
    </row>
    <row r="17" spans="2:3" s="125" customFormat="1" x14ac:dyDescent="0.45">
      <c r="B17" s="173"/>
      <c r="C17" s="173"/>
    </row>
    <row r="18" spans="2:3" s="125" customFormat="1" x14ac:dyDescent="0.45">
      <c r="B18" s="173"/>
      <c r="C18" s="173"/>
    </row>
    <row r="19" spans="2:3" s="125" customFormat="1" ht="17.25" customHeight="1" x14ac:dyDescent="0.45">
      <c r="B19" s="242" t="s">
        <v>123</v>
      </c>
      <c r="C19" s="242"/>
    </row>
    <row r="20" spans="2:3" s="125" customFormat="1" ht="82.5" customHeight="1" x14ac:dyDescent="0.45">
      <c r="B20" s="46" t="s">
        <v>37</v>
      </c>
      <c r="C20" s="113" t="s">
        <v>89</v>
      </c>
    </row>
    <row r="21" spans="2:3" s="125" customFormat="1" x14ac:dyDescent="0.45">
      <c r="B21" s="53" t="s">
        <v>44</v>
      </c>
      <c r="C21" s="48">
        <v>0.87</v>
      </c>
    </row>
    <row r="22" spans="2:3" s="125" customFormat="1" x14ac:dyDescent="0.45">
      <c r="B22" s="54" t="s">
        <v>124</v>
      </c>
      <c r="C22" s="50">
        <v>0.88</v>
      </c>
    </row>
    <row r="23" spans="2:3" s="125" customFormat="1" x14ac:dyDescent="0.45">
      <c r="B23" s="55" t="s">
        <v>38</v>
      </c>
      <c r="C23" s="52">
        <v>0.89</v>
      </c>
    </row>
    <row r="24" spans="2:3" s="125" customFormat="1" x14ac:dyDescent="0.45">
      <c r="B24" s="55" t="s">
        <v>125</v>
      </c>
      <c r="C24" s="52" t="s">
        <v>87</v>
      </c>
    </row>
    <row r="25" spans="2:3" s="125" customFormat="1" x14ac:dyDescent="0.45">
      <c r="B25" s="55" t="s">
        <v>126</v>
      </c>
      <c r="C25" s="52">
        <v>0.92</v>
      </c>
    </row>
    <row r="26" spans="2:3" s="125" customFormat="1" x14ac:dyDescent="0.45">
      <c r="B26" s="55" t="s">
        <v>127</v>
      </c>
      <c r="C26" s="52">
        <v>0.88</v>
      </c>
    </row>
    <row r="27" spans="2:3" s="125" customFormat="1" x14ac:dyDescent="0.45">
      <c r="B27" s="55" t="s">
        <v>128</v>
      </c>
      <c r="C27" s="52">
        <v>0.95</v>
      </c>
    </row>
    <row r="28" spans="2:3" s="125" customFormat="1" x14ac:dyDescent="0.45">
      <c r="B28" s="55" t="s">
        <v>129</v>
      </c>
      <c r="C28" s="52">
        <v>0.89</v>
      </c>
    </row>
    <row r="29" spans="2:3" s="125" customFormat="1" x14ac:dyDescent="0.45">
      <c r="B29" s="55" t="s">
        <v>130</v>
      </c>
      <c r="C29" s="52">
        <v>0.91</v>
      </c>
    </row>
    <row r="30" spans="2:3" s="125" customFormat="1" x14ac:dyDescent="0.45">
      <c r="B30" s="55" t="s">
        <v>131</v>
      </c>
      <c r="C30" s="52">
        <v>0.87</v>
      </c>
    </row>
    <row r="31" spans="2:3" s="125" customFormat="1" x14ac:dyDescent="0.45">
      <c r="B31" s="55" t="s">
        <v>132</v>
      </c>
      <c r="C31" s="52">
        <v>0.94</v>
      </c>
    </row>
    <row r="32" spans="2:3" s="125" customFormat="1" x14ac:dyDescent="0.45">
      <c r="B32" s="55" t="s">
        <v>133</v>
      </c>
      <c r="C32" s="52">
        <v>0.84</v>
      </c>
    </row>
    <row r="33" spans="2:3" s="125" customFormat="1" x14ac:dyDescent="0.45">
      <c r="B33" s="55" t="s">
        <v>134</v>
      </c>
      <c r="C33" s="52">
        <v>0.85</v>
      </c>
    </row>
    <row r="34" spans="2:3" s="125" customFormat="1" x14ac:dyDescent="0.45">
      <c r="B34" s="55" t="s">
        <v>135</v>
      </c>
      <c r="C34" s="52">
        <v>0.93</v>
      </c>
    </row>
    <row r="35" spans="2:3" s="125" customFormat="1" x14ac:dyDescent="0.45">
      <c r="B35" s="55" t="s">
        <v>136</v>
      </c>
      <c r="C35" s="52">
        <v>0.85</v>
      </c>
    </row>
    <row r="36" spans="2:3" s="125" customFormat="1" x14ac:dyDescent="0.45">
      <c r="B36" s="55" t="s">
        <v>137</v>
      </c>
      <c r="C36" s="52">
        <v>0.49</v>
      </c>
    </row>
    <row r="37" spans="2:3" s="125" customFormat="1" x14ac:dyDescent="0.45">
      <c r="B37" s="55" t="s">
        <v>138</v>
      </c>
      <c r="C37" s="52">
        <v>0.87</v>
      </c>
    </row>
    <row r="38" spans="2:3" s="125" customFormat="1" x14ac:dyDescent="0.45">
      <c r="B38" s="55" t="s">
        <v>139</v>
      </c>
      <c r="C38" s="52">
        <v>0.8</v>
      </c>
    </row>
    <row r="39" spans="2:3" s="125" customFormat="1" x14ac:dyDescent="0.45">
      <c r="B39" s="55" t="s">
        <v>140</v>
      </c>
      <c r="C39" s="52">
        <v>0.83</v>
      </c>
    </row>
    <row r="40" spans="2:3" s="125" customFormat="1" x14ac:dyDescent="0.45">
      <c r="B40" s="55" t="s">
        <v>141</v>
      </c>
      <c r="C40" s="52">
        <v>0.88</v>
      </c>
    </row>
    <row r="41" spans="2:3" s="125" customFormat="1" x14ac:dyDescent="0.45">
      <c r="B41" s="55" t="s">
        <v>142</v>
      </c>
      <c r="C41" s="52">
        <v>0.86</v>
      </c>
    </row>
    <row r="42" spans="2:3" s="125" customFormat="1" x14ac:dyDescent="0.45">
      <c r="B42" s="55" t="s">
        <v>143</v>
      </c>
      <c r="C42" s="52">
        <v>0.88</v>
      </c>
    </row>
    <row r="43" spans="2:3" s="125" customFormat="1" x14ac:dyDescent="0.45">
      <c r="B43" s="55" t="s">
        <v>144</v>
      </c>
      <c r="C43" s="52">
        <v>0.9</v>
      </c>
    </row>
    <row r="44" spans="2:3" s="125" customFormat="1" x14ac:dyDescent="0.45">
      <c r="B44" s="55" t="s">
        <v>145</v>
      </c>
      <c r="C44" s="52">
        <v>0.88</v>
      </c>
    </row>
    <row r="45" spans="2:3" s="125" customFormat="1" x14ac:dyDescent="0.45">
      <c r="B45" s="55" t="s">
        <v>146</v>
      </c>
      <c r="C45" s="52">
        <v>0.84</v>
      </c>
    </row>
    <row r="46" spans="2:3" s="125" customFormat="1" x14ac:dyDescent="0.45">
      <c r="B46" s="55" t="s">
        <v>147</v>
      </c>
      <c r="C46" s="52">
        <v>0.92</v>
      </c>
    </row>
    <row r="47" spans="2:3" s="125" customFormat="1" x14ac:dyDescent="0.45">
      <c r="B47" s="55" t="s">
        <v>148</v>
      </c>
      <c r="C47" s="52">
        <v>0.89</v>
      </c>
    </row>
    <row r="48" spans="2:3" s="125" customFormat="1" x14ac:dyDescent="0.45">
      <c r="B48" s="55" t="s">
        <v>149</v>
      </c>
      <c r="C48" s="52">
        <v>0.49</v>
      </c>
    </row>
    <row r="49" spans="2:3" s="125" customFormat="1" x14ac:dyDescent="0.45">
      <c r="B49" s="55" t="s">
        <v>150</v>
      </c>
      <c r="C49" s="52">
        <v>0.89</v>
      </c>
    </row>
    <row r="50" spans="2:3" s="125" customFormat="1" x14ac:dyDescent="0.45">
      <c r="B50" s="55" t="s">
        <v>151</v>
      </c>
      <c r="C50" s="52">
        <v>0.93</v>
      </c>
    </row>
    <row r="51" spans="2:3" s="125" customFormat="1" x14ac:dyDescent="0.45">
      <c r="B51" s="55" t="s">
        <v>152</v>
      </c>
      <c r="C51" s="52">
        <v>0.52</v>
      </c>
    </row>
    <row r="52" spans="2:3" s="125" customFormat="1" x14ac:dyDescent="0.45">
      <c r="B52" s="55" t="s">
        <v>153</v>
      </c>
      <c r="C52" s="52">
        <v>0.92</v>
      </c>
    </row>
    <row r="53" spans="2:3" s="125" customFormat="1" x14ac:dyDescent="0.45">
      <c r="B53" s="55" t="s">
        <v>154</v>
      </c>
      <c r="C53" s="52">
        <v>0.92</v>
      </c>
    </row>
    <row r="54" spans="2:3" s="125" customFormat="1" x14ac:dyDescent="0.45">
      <c r="B54" s="55" t="s">
        <v>155</v>
      </c>
      <c r="C54" s="52">
        <v>0.73</v>
      </c>
    </row>
    <row r="55" spans="2:3" s="125" customFormat="1" x14ac:dyDescent="0.45">
      <c r="B55" s="55" t="s">
        <v>156</v>
      </c>
      <c r="C55" s="52">
        <v>0.92</v>
      </c>
    </row>
    <row r="56" spans="2:3" s="125" customFormat="1" x14ac:dyDescent="0.45">
      <c r="B56" s="55" t="s">
        <v>157</v>
      </c>
      <c r="C56" s="52">
        <v>0.84</v>
      </c>
    </row>
    <row r="57" spans="2:3" s="125" customFormat="1" x14ac:dyDescent="0.45">
      <c r="B57" s="55" t="s">
        <v>158</v>
      </c>
      <c r="C57" s="52">
        <v>0.91</v>
      </c>
    </row>
    <row r="58" spans="2:3" s="125" customFormat="1" x14ac:dyDescent="0.45">
      <c r="B58" s="55" t="s">
        <v>159</v>
      </c>
      <c r="C58" s="52">
        <v>0.87</v>
      </c>
    </row>
    <row r="59" spans="2:3" s="125" customFormat="1" x14ac:dyDescent="0.45">
      <c r="B59" s="55" t="s">
        <v>160</v>
      </c>
      <c r="C59" s="52">
        <v>0.85</v>
      </c>
    </row>
    <row r="60" spans="2:3" s="125" customFormat="1" x14ac:dyDescent="0.45">
      <c r="B60" s="55" t="s">
        <v>161</v>
      </c>
      <c r="C60" s="52">
        <v>0.47</v>
      </c>
    </row>
    <row r="61" spans="2:3" s="125" customFormat="1" x14ac:dyDescent="0.45">
      <c r="B61" s="55" t="s">
        <v>162</v>
      </c>
      <c r="C61" s="52">
        <v>0.86</v>
      </c>
    </row>
    <row r="62" spans="2:3" s="125" customFormat="1" x14ac:dyDescent="0.45">
      <c r="B62" s="55" t="s">
        <v>163</v>
      </c>
      <c r="C62" s="52">
        <v>0.93</v>
      </c>
    </row>
    <row r="63" spans="2:3" s="125" customFormat="1" x14ac:dyDescent="0.45">
      <c r="B63" s="55" t="s">
        <v>164</v>
      </c>
      <c r="C63" s="52">
        <v>0.91</v>
      </c>
    </row>
    <row r="64" spans="2:3" s="125" customFormat="1" x14ac:dyDescent="0.45">
      <c r="B64" s="55" t="s">
        <v>165</v>
      </c>
      <c r="C64" s="52">
        <v>0.93</v>
      </c>
    </row>
    <row r="65" spans="2:3" s="125" customFormat="1" x14ac:dyDescent="0.45">
      <c r="B65" s="55" t="s">
        <v>166</v>
      </c>
      <c r="C65" s="52">
        <v>0.89</v>
      </c>
    </row>
    <row r="66" spans="2:3" s="125" customFormat="1" x14ac:dyDescent="0.45">
      <c r="B66" s="55" t="s">
        <v>167</v>
      </c>
      <c r="C66" s="52">
        <v>0.87</v>
      </c>
    </row>
    <row r="67" spans="2:3" s="125" customFormat="1" x14ac:dyDescent="0.45">
      <c r="B67" s="55" t="s">
        <v>168</v>
      </c>
      <c r="C67" s="52">
        <v>0.91</v>
      </c>
    </row>
    <row r="68" spans="2:3" s="125" customFormat="1" x14ac:dyDescent="0.45">
      <c r="B68" s="55" t="s">
        <v>169</v>
      </c>
      <c r="C68" s="52">
        <v>0.87</v>
      </c>
    </row>
    <row r="69" spans="2:3" s="125" customFormat="1" x14ac:dyDescent="0.45">
      <c r="B69" s="55" t="s">
        <v>170</v>
      </c>
      <c r="C69" s="52">
        <v>0.87</v>
      </c>
    </row>
    <row r="70" spans="2:3" s="125" customFormat="1" x14ac:dyDescent="0.45">
      <c r="B70" s="55" t="s">
        <v>171</v>
      </c>
      <c r="C70" s="52">
        <v>0.89</v>
      </c>
    </row>
    <row r="71" spans="2:3" s="125" customFormat="1" x14ac:dyDescent="0.45">
      <c r="B71" s="55" t="s">
        <v>172</v>
      </c>
      <c r="C71" s="52">
        <v>0.88</v>
      </c>
    </row>
    <row r="72" spans="2:3" s="125" customFormat="1" x14ac:dyDescent="0.45">
      <c r="B72" s="55" t="s">
        <v>173</v>
      </c>
      <c r="C72" s="52">
        <v>0.9</v>
      </c>
    </row>
    <row r="73" spans="2:3" s="125" customFormat="1" x14ac:dyDescent="0.45">
      <c r="B73" s="55" t="s">
        <v>174</v>
      </c>
      <c r="C73" s="52">
        <v>0.85</v>
      </c>
    </row>
    <row r="74" spans="2:3" s="125" customFormat="1" x14ac:dyDescent="0.45">
      <c r="B74" s="55" t="s">
        <v>175</v>
      </c>
      <c r="C74" s="52">
        <v>0.93</v>
      </c>
    </row>
    <row r="75" spans="2:3" s="125" customFormat="1" x14ac:dyDescent="0.45">
      <c r="B75" s="55" t="s">
        <v>176</v>
      </c>
      <c r="C75" s="52">
        <v>0.76</v>
      </c>
    </row>
    <row r="76" spans="2:3" s="125" customFormat="1" x14ac:dyDescent="0.45">
      <c r="B76" s="55" t="s">
        <v>177</v>
      </c>
      <c r="C76" s="52">
        <v>0.88</v>
      </c>
    </row>
    <row r="77" spans="2:3" s="125" customFormat="1" x14ac:dyDescent="0.45">
      <c r="B77" s="55" t="s">
        <v>178</v>
      </c>
      <c r="C77" s="52">
        <v>0.91</v>
      </c>
    </row>
    <row r="78" spans="2:3" s="125" customFormat="1" x14ac:dyDescent="0.45">
      <c r="B78" s="55" t="s">
        <v>179</v>
      </c>
      <c r="C78" s="52">
        <v>0.88</v>
      </c>
    </row>
    <row r="79" spans="2:3" s="125" customFormat="1" x14ac:dyDescent="0.45">
      <c r="B79" s="55" t="s">
        <v>180</v>
      </c>
      <c r="C79" s="52">
        <v>0.92</v>
      </c>
    </row>
    <row r="80" spans="2:3" s="125" customFormat="1" x14ac:dyDescent="0.45">
      <c r="B80" s="55" t="s">
        <v>181</v>
      </c>
      <c r="C80" s="52">
        <v>0.85</v>
      </c>
    </row>
    <row r="81" spans="2:20" s="125" customFormat="1" x14ac:dyDescent="0.45">
      <c r="B81" s="173"/>
      <c r="C81" s="173"/>
    </row>
    <row r="82" spans="2:20" s="125" customFormat="1" x14ac:dyDescent="0.45">
      <c r="B82" s="173"/>
      <c r="C82" s="173"/>
    </row>
    <row r="83" spans="2:20" s="125" customFormat="1" x14ac:dyDescent="0.45">
      <c r="B83" s="225" t="s">
        <v>186</v>
      </c>
      <c r="C83" s="225"/>
    </row>
    <row r="84" spans="2:20" s="125" customFormat="1" ht="108.65" customHeight="1" x14ac:dyDescent="0.45">
      <c r="B84" s="62" t="s">
        <v>37</v>
      </c>
      <c r="C84" s="63" t="s">
        <v>90</v>
      </c>
    </row>
    <row r="85" spans="2:20" s="125" customFormat="1" x14ac:dyDescent="0.45">
      <c r="B85" s="64" t="s">
        <v>44</v>
      </c>
      <c r="C85" s="77">
        <v>0.20399999999999999</v>
      </c>
    </row>
    <row r="86" spans="2:20" s="125" customFormat="1" x14ac:dyDescent="0.45">
      <c r="B86" s="66" t="s">
        <v>124</v>
      </c>
      <c r="C86" s="78">
        <v>0.20599999999999999</v>
      </c>
    </row>
    <row r="87" spans="2:20" s="125" customFormat="1" x14ac:dyDescent="0.45">
      <c r="B87" s="55" t="s">
        <v>38</v>
      </c>
      <c r="C87" s="52">
        <v>0.19500000000000001</v>
      </c>
    </row>
    <row r="88" spans="2:20" s="125" customFormat="1" x14ac:dyDescent="0.45">
      <c r="B88" s="55" t="s">
        <v>125</v>
      </c>
      <c r="C88" s="52">
        <v>0.41099999999999998</v>
      </c>
    </row>
    <row r="89" spans="2:20" s="125" customFormat="1" x14ac:dyDescent="0.45">
      <c r="B89" s="55" t="s">
        <v>126</v>
      </c>
      <c r="C89" s="52">
        <v>0.246</v>
      </c>
      <c r="G89" s="125" t="s">
        <v>1</v>
      </c>
    </row>
    <row r="90" spans="2:20" s="125" customFormat="1" x14ac:dyDescent="0.45">
      <c r="B90" s="55" t="s">
        <v>127</v>
      </c>
      <c r="C90" s="52">
        <v>0.20200000000000001</v>
      </c>
    </row>
    <row r="91" spans="2:20" s="125" customFormat="1" x14ac:dyDescent="0.45">
      <c r="B91" s="55" t="s">
        <v>128</v>
      </c>
      <c r="C91" s="52">
        <v>0.25600000000000001</v>
      </c>
    </row>
    <row r="92" spans="2:20" s="125" customFormat="1" x14ac:dyDescent="0.45">
      <c r="B92" s="55" t="s">
        <v>129</v>
      </c>
      <c r="C92" s="52">
        <v>0.17499999999999999</v>
      </c>
    </row>
    <row r="93" spans="2:20" s="125" customFormat="1" x14ac:dyDescent="0.45">
      <c r="B93" s="55" t="s">
        <v>130</v>
      </c>
      <c r="C93" s="52">
        <v>0.20100000000000001</v>
      </c>
    </row>
    <row r="94" spans="2:20" s="125" customFormat="1" x14ac:dyDescent="0.45">
      <c r="B94" s="55" t="s">
        <v>131</v>
      </c>
      <c r="C94" s="52">
        <v>0.26900000000000002</v>
      </c>
      <c r="G94" s="125" t="s">
        <v>1</v>
      </c>
    </row>
    <row r="95" spans="2:20" s="125" customFormat="1" x14ac:dyDescent="0.45">
      <c r="B95" s="55" t="s">
        <v>132</v>
      </c>
      <c r="C95" s="52">
        <v>0.13700000000000001</v>
      </c>
    </row>
    <row r="96" spans="2:20" s="125" customFormat="1" x14ac:dyDescent="0.45">
      <c r="B96" s="55" t="s">
        <v>133</v>
      </c>
      <c r="C96" s="52">
        <v>0.219</v>
      </c>
      <c r="T96" s="125" t="s">
        <v>1</v>
      </c>
    </row>
    <row r="97" spans="2:3" s="125" customFormat="1" x14ac:dyDescent="0.45">
      <c r="B97" s="55" t="s">
        <v>134</v>
      </c>
      <c r="C97" s="52">
        <v>0.15</v>
      </c>
    </row>
    <row r="98" spans="2:3" s="125" customFormat="1" x14ac:dyDescent="0.45">
      <c r="B98" s="55" t="s">
        <v>135</v>
      </c>
      <c r="C98" s="52">
        <v>0.27300000000000002</v>
      </c>
    </row>
    <row r="99" spans="2:3" s="125" customFormat="1" x14ac:dyDescent="0.45">
      <c r="B99" s="55" t="s">
        <v>136</v>
      </c>
      <c r="C99" s="52">
        <v>0.23499999999999999</v>
      </c>
    </row>
    <row r="100" spans="2:3" s="125" customFormat="1" x14ac:dyDescent="0.45">
      <c r="B100" s="55" t="s">
        <v>137</v>
      </c>
      <c r="C100" s="52">
        <v>0.50900000000000001</v>
      </c>
    </row>
    <row r="101" spans="2:3" s="125" customFormat="1" x14ac:dyDescent="0.45">
      <c r="B101" s="55" t="s">
        <v>138</v>
      </c>
      <c r="C101" s="52">
        <v>0.189</v>
      </c>
    </row>
    <row r="102" spans="2:3" s="125" customFormat="1" x14ac:dyDescent="0.45">
      <c r="B102" s="55" t="s">
        <v>139</v>
      </c>
      <c r="C102" s="52">
        <v>0.17599999999999999</v>
      </c>
    </row>
    <row r="103" spans="2:3" s="125" customFormat="1" x14ac:dyDescent="0.45">
      <c r="B103" s="55" t="s">
        <v>140</v>
      </c>
      <c r="C103" s="52">
        <v>0.33700000000000002</v>
      </c>
    </row>
    <row r="104" spans="2:3" s="125" customFormat="1" x14ac:dyDescent="0.45">
      <c r="B104" s="55" t="s">
        <v>141</v>
      </c>
      <c r="C104" s="52">
        <v>0.22</v>
      </c>
    </row>
    <row r="105" spans="2:3" s="125" customFormat="1" x14ac:dyDescent="0.45">
      <c r="B105" s="55" t="s">
        <v>142</v>
      </c>
      <c r="C105" s="52">
        <v>0.22</v>
      </c>
    </row>
    <row r="106" spans="2:3" s="125" customFormat="1" x14ac:dyDescent="0.45">
      <c r="B106" s="55" t="s">
        <v>143</v>
      </c>
      <c r="C106" s="52">
        <v>0.22500000000000001</v>
      </c>
    </row>
    <row r="107" spans="2:3" s="125" customFormat="1" x14ac:dyDescent="0.45">
      <c r="B107" s="55" t="s">
        <v>144</v>
      </c>
      <c r="C107" s="52">
        <v>0.13400000000000001</v>
      </c>
    </row>
    <row r="108" spans="2:3" s="125" customFormat="1" x14ac:dyDescent="0.45">
      <c r="B108" s="55" t="s">
        <v>145</v>
      </c>
      <c r="C108" s="52">
        <v>0.34899999999999998</v>
      </c>
    </row>
    <row r="109" spans="2:3" s="125" customFormat="1" x14ac:dyDescent="0.45">
      <c r="B109" s="55" t="s">
        <v>146</v>
      </c>
      <c r="C109" s="52">
        <v>0.28299999999999997</v>
      </c>
    </row>
    <row r="110" spans="2:3" s="125" customFormat="1" x14ac:dyDescent="0.45">
      <c r="B110" s="55" t="s">
        <v>147</v>
      </c>
      <c r="C110" s="52">
        <v>0.20699999999999999</v>
      </c>
    </row>
    <row r="111" spans="2:3" s="125" customFormat="1" x14ac:dyDescent="0.45">
      <c r="B111" s="55" t="s">
        <v>148</v>
      </c>
      <c r="C111" s="52">
        <v>0.20399999999999999</v>
      </c>
    </row>
    <row r="112" spans="2:3" s="125" customFormat="1" x14ac:dyDescent="0.45">
      <c r="B112" s="55" t="s">
        <v>149</v>
      </c>
      <c r="C112" s="52">
        <v>0.309</v>
      </c>
    </row>
    <row r="113" spans="2:3" s="125" customFormat="1" x14ac:dyDescent="0.45">
      <c r="B113" s="55" t="s">
        <v>150</v>
      </c>
      <c r="C113" s="52">
        <v>0.16900000000000001</v>
      </c>
    </row>
    <row r="114" spans="2:3" s="125" customFormat="1" x14ac:dyDescent="0.45">
      <c r="B114" s="55" t="s">
        <v>151</v>
      </c>
      <c r="C114" s="52">
        <v>0.19900000000000001</v>
      </c>
    </row>
    <row r="115" spans="2:3" s="125" customFormat="1" x14ac:dyDescent="0.45">
      <c r="B115" s="55" t="s">
        <v>152</v>
      </c>
      <c r="C115" s="52">
        <v>0.314</v>
      </c>
    </row>
    <row r="116" spans="2:3" s="125" customFormat="1" x14ac:dyDescent="0.45">
      <c r="B116" s="55" t="s">
        <v>153</v>
      </c>
      <c r="C116" s="52">
        <v>0.152</v>
      </c>
    </row>
    <row r="117" spans="2:3" s="125" customFormat="1" x14ac:dyDescent="0.45">
      <c r="B117" s="55" t="s">
        <v>154</v>
      </c>
      <c r="C117" s="52">
        <v>0.122</v>
      </c>
    </row>
    <row r="118" spans="2:3" s="125" customFormat="1" x14ac:dyDescent="0.45">
      <c r="B118" s="55" t="s">
        <v>155</v>
      </c>
      <c r="C118" s="52">
        <v>0.316</v>
      </c>
    </row>
    <row r="119" spans="2:3" s="125" customFormat="1" x14ac:dyDescent="0.45">
      <c r="B119" s="55" t="s">
        <v>156</v>
      </c>
      <c r="C119" s="52">
        <v>0.23300000000000001</v>
      </c>
    </row>
    <row r="120" spans="2:3" s="125" customFormat="1" x14ac:dyDescent="0.45">
      <c r="B120" s="55" t="s">
        <v>157</v>
      </c>
      <c r="C120" s="52">
        <v>0.26500000000000001</v>
      </c>
    </row>
    <row r="121" spans="2:3" s="125" customFormat="1" x14ac:dyDescent="0.45">
      <c r="B121" s="55" t="s">
        <v>158</v>
      </c>
      <c r="C121" s="52">
        <v>0.20300000000000001</v>
      </c>
    </row>
    <row r="122" spans="2:3" s="125" customFormat="1" x14ac:dyDescent="0.45">
      <c r="B122" s="55" t="s">
        <v>159</v>
      </c>
      <c r="C122" s="52">
        <v>0.24099999999999999</v>
      </c>
    </row>
    <row r="123" spans="2:3" s="125" customFormat="1" x14ac:dyDescent="0.45">
      <c r="B123" s="55" t="s">
        <v>160</v>
      </c>
      <c r="C123" s="52">
        <v>0.189</v>
      </c>
    </row>
    <row r="124" spans="2:3" s="125" customFormat="1" x14ac:dyDescent="0.45">
      <c r="B124" s="55" t="s">
        <v>161</v>
      </c>
      <c r="C124" s="52">
        <v>0.28100000000000003</v>
      </c>
    </row>
    <row r="125" spans="2:3" s="125" customFormat="1" x14ac:dyDescent="0.45">
      <c r="B125" s="55" t="s">
        <v>162</v>
      </c>
      <c r="C125" s="52">
        <v>0.23</v>
      </c>
    </row>
    <row r="126" spans="2:3" s="125" customFormat="1" x14ac:dyDescent="0.45">
      <c r="B126" s="55" t="s">
        <v>163</v>
      </c>
      <c r="C126" s="52">
        <v>0.182</v>
      </c>
    </row>
    <row r="127" spans="2:3" s="125" customFormat="1" x14ac:dyDescent="0.45">
      <c r="B127" s="55" t="s">
        <v>164</v>
      </c>
      <c r="C127" s="52">
        <v>0.159</v>
      </c>
    </row>
    <row r="128" spans="2:3" s="125" customFormat="1" x14ac:dyDescent="0.45">
      <c r="B128" s="55" t="s">
        <v>165</v>
      </c>
      <c r="C128" s="52">
        <v>0.161</v>
      </c>
    </row>
    <row r="129" spans="2:6" s="125" customFormat="1" x14ac:dyDescent="0.45">
      <c r="B129" s="55" t="s">
        <v>166</v>
      </c>
      <c r="C129" s="52">
        <v>0.16500000000000001</v>
      </c>
    </row>
    <row r="130" spans="2:6" s="125" customFormat="1" x14ac:dyDescent="0.45">
      <c r="B130" s="55" t="s">
        <v>167</v>
      </c>
      <c r="C130" s="52">
        <v>0.19400000000000001</v>
      </c>
    </row>
    <row r="131" spans="2:6" s="125" customFormat="1" x14ac:dyDescent="0.45">
      <c r="B131" s="55" t="s">
        <v>168</v>
      </c>
      <c r="C131" s="52">
        <v>0.183</v>
      </c>
    </row>
    <row r="132" spans="2:6" s="125" customFormat="1" x14ac:dyDescent="0.45">
      <c r="B132" s="55" t="s">
        <v>169</v>
      </c>
      <c r="C132" s="52">
        <v>0.308</v>
      </c>
    </row>
    <row r="133" spans="2:6" s="125" customFormat="1" x14ac:dyDescent="0.45">
      <c r="B133" s="55" t="s">
        <v>170</v>
      </c>
      <c r="C133" s="52">
        <v>0.26400000000000001</v>
      </c>
    </row>
    <row r="134" spans="2:6" s="125" customFormat="1" x14ac:dyDescent="0.45">
      <c r="B134" s="55" t="s">
        <v>171</v>
      </c>
      <c r="C134" s="52">
        <v>0.24099999999999999</v>
      </c>
    </row>
    <row r="135" spans="2:6" s="125" customFormat="1" x14ac:dyDescent="0.45">
      <c r="B135" s="55" t="s">
        <v>172</v>
      </c>
      <c r="C135" s="52">
        <v>0.20599999999999999</v>
      </c>
    </row>
    <row r="136" spans="2:6" s="125" customFormat="1" x14ac:dyDescent="0.45">
      <c r="B136" s="55" t="s">
        <v>173</v>
      </c>
      <c r="C136" s="52">
        <v>0.189</v>
      </c>
    </row>
    <row r="137" spans="2:6" s="125" customFormat="1" x14ac:dyDescent="0.45">
      <c r="B137" s="55" t="s">
        <v>174</v>
      </c>
      <c r="C137" s="52">
        <v>0.14000000000000001</v>
      </c>
    </row>
    <row r="138" spans="2:6" s="125" customFormat="1" x14ac:dyDescent="0.45">
      <c r="B138" s="55" t="s">
        <v>175</v>
      </c>
      <c r="C138" s="52">
        <v>0.17799999999999999</v>
      </c>
    </row>
    <row r="139" spans="2:6" s="125" customFormat="1" x14ac:dyDescent="0.45">
      <c r="B139" s="55" t="s">
        <v>176</v>
      </c>
      <c r="C139" s="52">
        <v>0.23899999999999999</v>
      </c>
    </row>
    <row r="140" spans="2:6" s="125" customFormat="1" x14ac:dyDescent="0.45">
      <c r="B140" s="55" t="s">
        <v>177</v>
      </c>
      <c r="C140" s="52">
        <v>0.161</v>
      </c>
    </row>
    <row r="141" spans="2:6" s="125" customFormat="1" x14ac:dyDescent="0.45">
      <c r="B141" s="55" t="s">
        <v>178</v>
      </c>
      <c r="C141" s="52">
        <v>0.22900000000000001</v>
      </c>
      <c r="F141" s="125" t="s">
        <v>1</v>
      </c>
    </row>
    <row r="142" spans="2:6" s="125" customFormat="1" x14ac:dyDescent="0.45">
      <c r="B142" s="55" t="s">
        <v>179</v>
      </c>
      <c r="C142" s="52">
        <v>0.183</v>
      </c>
      <c r="F142" s="125" t="s">
        <v>1</v>
      </c>
    </row>
    <row r="143" spans="2:6" s="125" customFormat="1" x14ac:dyDescent="0.45">
      <c r="B143" s="55" t="s">
        <v>180</v>
      </c>
      <c r="C143" s="52">
        <v>0.19800000000000001</v>
      </c>
    </row>
    <row r="144" spans="2:6" s="125" customFormat="1" x14ac:dyDescent="0.45">
      <c r="B144" s="55" t="s">
        <v>181</v>
      </c>
      <c r="C144" s="52">
        <v>0.20899999999999999</v>
      </c>
      <c r="E144" s="125" t="s">
        <v>1</v>
      </c>
    </row>
    <row r="145" spans="2:3" s="125" customFormat="1" x14ac:dyDescent="0.45">
      <c r="B145" s="173"/>
      <c r="C145" s="173"/>
    </row>
    <row r="146" spans="2:3" s="125" customFormat="1" x14ac:dyDescent="0.45">
      <c r="B146" s="173"/>
      <c r="C146" s="173"/>
    </row>
    <row r="147" spans="2:3" s="125" customFormat="1" x14ac:dyDescent="0.45">
      <c r="B147" s="225" t="s">
        <v>186</v>
      </c>
      <c r="C147" s="225"/>
    </row>
    <row r="148" spans="2:3" s="125" customFormat="1" ht="69.75" customHeight="1" x14ac:dyDescent="0.45">
      <c r="B148" s="62" t="s">
        <v>37</v>
      </c>
      <c r="C148" s="63" t="s">
        <v>91</v>
      </c>
    </row>
    <row r="149" spans="2:3" s="125" customFormat="1" x14ac:dyDescent="0.45">
      <c r="B149" s="64" t="s">
        <v>86</v>
      </c>
      <c r="C149" s="77">
        <v>0.26750000000000002</v>
      </c>
    </row>
    <row r="150" spans="2:3" s="125" customFormat="1" x14ac:dyDescent="0.45">
      <c r="B150" s="66" t="s">
        <v>124</v>
      </c>
      <c r="C150" s="78">
        <v>0.23583333333333334</v>
      </c>
    </row>
    <row r="151" spans="2:3" s="125" customFormat="1" x14ac:dyDescent="0.45">
      <c r="B151" s="55" t="s">
        <v>38</v>
      </c>
      <c r="C151" s="52">
        <v>0.24249999999999999</v>
      </c>
    </row>
    <row r="152" spans="2:3" s="125" customFormat="1" x14ac:dyDescent="0.45">
      <c r="B152" s="55" t="s">
        <v>125</v>
      </c>
      <c r="C152" s="52" t="s">
        <v>87</v>
      </c>
    </row>
    <row r="153" spans="2:3" s="125" customFormat="1" x14ac:dyDescent="0.45">
      <c r="B153" s="55" t="s">
        <v>126</v>
      </c>
      <c r="C153" s="52">
        <v>0.25</v>
      </c>
    </row>
    <row r="154" spans="2:3" s="125" customFormat="1" x14ac:dyDescent="0.45">
      <c r="B154" s="55" t="s">
        <v>127</v>
      </c>
      <c r="C154" s="52">
        <v>0.22999999999999998</v>
      </c>
    </row>
    <row r="155" spans="2:3" s="125" customFormat="1" x14ac:dyDescent="0.45">
      <c r="B155" s="55" t="s">
        <v>128</v>
      </c>
      <c r="C155" s="52">
        <v>0.23749999999999999</v>
      </c>
    </row>
    <row r="156" spans="2:3" s="125" customFormat="1" x14ac:dyDescent="0.45">
      <c r="B156" s="55" t="s">
        <v>129</v>
      </c>
      <c r="C156" s="52">
        <v>0.22333333333333336</v>
      </c>
    </row>
    <row r="157" spans="2:3" s="125" customFormat="1" x14ac:dyDescent="0.45">
      <c r="B157" s="55" t="s">
        <v>130</v>
      </c>
      <c r="C157" s="52">
        <v>0.22749999999999998</v>
      </c>
    </row>
    <row r="158" spans="2:3" s="125" customFormat="1" x14ac:dyDescent="0.45">
      <c r="B158" s="55" t="s">
        <v>131</v>
      </c>
      <c r="C158" s="52">
        <v>0.245</v>
      </c>
    </row>
    <row r="159" spans="2:3" s="125" customFormat="1" x14ac:dyDescent="0.45">
      <c r="B159" s="55" t="s">
        <v>132</v>
      </c>
      <c r="C159" s="52">
        <v>0.23666666666666666</v>
      </c>
    </row>
    <row r="160" spans="2:3" s="125" customFormat="1" x14ac:dyDescent="0.45">
      <c r="B160" s="55" t="s">
        <v>133</v>
      </c>
      <c r="C160" s="52" t="s">
        <v>87</v>
      </c>
    </row>
    <row r="161" spans="2:3" s="125" customFormat="1" x14ac:dyDescent="0.45">
      <c r="B161" s="55" t="s">
        <v>134</v>
      </c>
      <c r="C161" s="52">
        <v>0.24666666666666667</v>
      </c>
    </row>
    <row r="162" spans="2:3" s="125" customFormat="1" x14ac:dyDescent="0.45">
      <c r="B162" s="55" t="s">
        <v>135</v>
      </c>
      <c r="C162" s="52">
        <v>0.24</v>
      </c>
    </row>
    <row r="163" spans="2:3" s="125" customFormat="1" x14ac:dyDescent="0.45">
      <c r="B163" s="55" t="s">
        <v>136</v>
      </c>
      <c r="C163" s="52">
        <v>0.20666666666666667</v>
      </c>
    </row>
    <row r="164" spans="2:3" s="125" customFormat="1" x14ac:dyDescent="0.45">
      <c r="B164" s="55" t="s">
        <v>137</v>
      </c>
      <c r="C164" s="52">
        <v>0.27500000000000002</v>
      </c>
    </row>
    <row r="165" spans="2:3" s="125" customFormat="1" x14ac:dyDescent="0.45">
      <c r="B165" s="55" t="s">
        <v>138</v>
      </c>
      <c r="C165" s="52">
        <v>0.20499999999999999</v>
      </c>
    </row>
    <row r="166" spans="2:3" s="125" customFormat="1" x14ac:dyDescent="0.45">
      <c r="B166" s="55" t="s">
        <v>139</v>
      </c>
      <c r="C166" s="52">
        <v>0.23499999999999999</v>
      </c>
    </row>
    <row r="167" spans="2:3" s="125" customFormat="1" x14ac:dyDescent="0.45">
      <c r="B167" s="55" t="s">
        <v>140</v>
      </c>
      <c r="C167" s="52">
        <v>0.19500000000000001</v>
      </c>
    </row>
    <row r="168" spans="2:3" s="125" customFormat="1" x14ac:dyDescent="0.45">
      <c r="B168" s="55" t="s">
        <v>141</v>
      </c>
      <c r="C168" s="52">
        <v>0.3175</v>
      </c>
    </row>
    <row r="169" spans="2:3" s="125" customFormat="1" x14ac:dyDescent="0.45">
      <c r="B169" s="55" t="s">
        <v>142</v>
      </c>
      <c r="C169" s="52">
        <v>0.23249999999999998</v>
      </c>
    </row>
    <row r="170" spans="2:3" s="125" customFormat="1" x14ac:dyDescent="0.45">
      <c r="B170" s="55" t="s">
        <v>143</v>
      </c>
      <c r="C170" s="52">
        <v>0.37666666666666665</v>
      </c>
    </row>
    <row r="171" spans="2:3" s="125" customFormat="1" x14ac:dyDescent="0.45">
      <c r="B171" s="55" t="s">
        <v>144</v>
      </c>
      <c r="C171" s="52">
        <v>0.28333333333333338</v>
      </c>
    </row>
    <row r="172" spans="2:3" s="125" customFormat="1" x14ac:dyDescent="0.45">
      <c r="B172" s="55" t="s">
        <v>145</v>
      </c>
      <c r="C172" s="52">
        <v>0.25666666666666665</v>
      </c>
    </row>
    <row r="173" spans="2:3" s="125" customFormat="1" x14ac:dyDescent="0.45">
      <c r="B173" s="55" t="s">
        <v>146</v>
      </c>
      <c r="C173" s="52">
        <v>0.18666666666666668</v>
      </c>
    </row>
    <row r="174" spans="2:3" s="125" customFormat="1" x14ac:dyDescent="0.45">
      <c r="B174" s="55" t="s">
        <v>147</v>
      </c>
      <c r="C174" s="52">
        <v>0.21</v>
      </c>
    </row>
    <row r="175" spans="2:3" s="125" customFormat="1" x14ac:dyDescent="0.45">
      <c r="B175" s="55" t="s">
        <v>148</v>
      </c>
      <c r="C175" s="52">
        <v>0.27333333333333337</v>
      </c>
    </row>
    <row r="176" spans="2:3" s="125" customFormat="1" x14ac:dyDescent="0.45">
      <c r="B176" s="55" t="s">
        <v>149</v>
      </c>
      <c r="C176" s="52">
        <v>0.29666666666666669</v>
      </c>
    </row>
    <row r="177" spans="2:3" s="125" customFormat="1" x14ac:dyDescent="0.45">
      <c r="B177" s="55" t="s">
        <v>150</v>
      </c>
      <c r="C177" s="52">
        <v>0.19500000000000001</v>
      </c>
    </row>
    <row r="178" spans="2:3" s="125" customFormat="1" x14ac:dyDescent="0.45">
      <c r="B178" s="55" t="s">
        <v>151</v>
      </c>
      <c r="C178" s="52">
        <v>0.23500000000000001</v>
      </c>
    </row>
    <row r="179" spans="2:3" s="125" customFormat="1" x14ac:dyDescent="0.45">
      <c r="B179" s="55" t="s">
        <v>152</v>
      </c>
      <c r="C179" s="52">
        <v>0.24249999999999999</v>
      </c>
    </row>
    <row r="180" spans="2:3" s="125" customFormat="1" x14ac:dyDescent="0.45">
      <c r="B180" s="55" t="s">
        <v>153</v>
      </c>
      <c r="C180" s="52">
        <v>0.23749999999999999</v>
      </c>
    </row>
    <row r="181" spans="2:3" s="125" customFormat="1" x14ac:dyDescent="0.45">
      <c r="B181" s="55" t="s">
        <v>154</v>
      </c>
      <c r="C181" s="52">
        <v>0.30249999999999999</v>
      </c>
    </row>
    <row r="182" spans="2:3" s="125" customFormat="1" x14ac:dyDescent="0.45">
      <c r="B182" s="55" t="s">
        <v>155</v>
      </c>
      <c r="C182" s="52">
        <v>0.25666666666666665</v>
      </c>
    </row>
    <row r="183" spans="2:3" s="125" customFormat="1" x14ac:dyDescent="0.45">
      <c r="B183" s="55" t="s">
        <v>156</v>
      </c>
      <c r="C183" s="52">
        <v>0.22</v>
      </c>
    </row>
    <row r="184" spans="2:3" s="125" customFormat="1" x14ac:dyDescent="0.45">
      <c r="B184" s="55" t="s">
        <v>157</v>
      </c>
      <c r="C184" s="52">
        <v>0.24333333333333332</v>
      </c>
    </row>
    <row r="185" spans="2:3" s="125" customFormat="1" x14ac:dyDescent="0.45">
      <c r="B185" s="55" t="s">
        <v>158</v>
      </c>
      <c r="C185" s="52">
        <v>0.18333333333333335</v>
      </c>
    </row>
    <row r="186" spans="2:3" s="125" customFormat="1" x14ac:dyDescent="0.45">
      <c r="B186" s="55" t="s">
        <v>159</v>
      </c>
      <c r="C186" s="52" t="s">
        <v>87</v>
      </c>
    </row>
    <row r="187" spans="2:3" s="125" customFormat="1" x14ac:dyDescent="0.45">
      <c r="B187" s="55" t="s">
        <v>160</v>
      </c>
      <c r="C187" s="52">
        <v>0.26</v>
      </c>
    </row>
    <row r="188" spans="2:3" s="125" customFormat="1" x14ac:dyDescent="0.45">
      <c r="B188" s="55" t="s">
        <v>161</v>
      </c>
      <c r="C188" s="52">
        <v>0.22499999999999998</v>
      </c>
    </row>
    <row r="189" spans="2:3" s="125" customFormat="1" x14ac:dyDescent="0.45">
      <c r="B189" s="55" t="s">
        <v>162</v>
      </c>
      <c r="C189" s="52">
        <v>0.23333333333333331</v>
      </c>
    </row>
    <row r="190" spans="2:3" s="125" customFormat="1" x14ac:dyDescent="0.45">
      <c r="B190" s="55" t="s">
        <v>163</v>
      </c>
      <c r="C190" s="52">
        <v>0.24</v>
      </c>
    </row>
    <row r="191" spans="2:3" s="125" customFormat="1" x14ac:dyDescent="0.45">
      <c r="B191" s="55" t="s">
        <v>164</v>
      </c>
      <c r="C191" s="52">
        <v>0.27</v>
      </c>
    </row>
    <row r="192" spans="2:3" s="125" customFormat="1" x14ac:dyDescent="0.45">
      <c r="B192" s="55" t="s">
        <v>165</v>
      </c>
      <c r="C192" s="52">
        <v>0.22499999999999998</v>
      </c>
    </row>
    <row r="193" spans="2:3" s="125" customFormat="1" x14ac:dyDescent="0.45">
      <c r="B193" s="55" t="s">
        <v>166</v>
      </c>
      <c r="C193" s="52">
        <v>0.31</v>
      </c>
    </row>
    <row r="194" spans="2:3" s="125" customFormat="1" x14ac:dyDescent="0.45">
      <c r="B194" s="55" t="s">
        <v>167</v>
      </c>
      <c r="C194" s="52">
        <v>0.27750000000000002</v>
      </c>
    </row>
    <row r="195" spans="2:3" s="125" customFormat="1" x14ac:dyDescent="0.45">
      <c r="B195" s="55" t="s">
        <v>168</v>
      </c>
      <c r="C195" s="52">
        <v>0.23333333333333331</v>
      </c>
    </row>
    <row r="196" spans="2:3" s="125" customFormat="1" x14ac:dyDescent="0.45">
      <c r="B196" s="55" t="s">
        <v>169</v>
      </c>
      <c r="C196" s="52">
        <v>0.23</v>
      </c>
    </row>
    <row r="197" spans="2:3" s="125" customFormat="1" x14ac:dyDescent="0.45">
      <c r="B197" s="55" t="s">
        <v>170</v>
      </c>
      <c r="C197" s="52">
        <v>0.22666666666666666</v>
      </c>
    </row>
    <row r="198" spans="2:3" s="125" customFormat="1" x14ac:dyDescent="0.45">
      <c r="B198" s="55" t="s">
        <v>171</v>
      </c>
      <c r="C198" s="52">
        <v>0.20666666666666669</v>
      </c>
    </row>
    <row r="199" spans="2:3" s="125" customFormat="1" x14ac:dyDescent="0.45">
      <c r="B199" s="55" t="s">
        <v>172</v>
      </c>
      <c r="C199" s="52">
        <v>0.25</v>
      </c>
    </row>
    <row r="200" spans="2:3" s="125" customFormat="1" x14ac:dyDescent="0.45">
      <c r="B200" s="55" t="s">
        <v>173</v>
      </c>
      <c r="C200" s="52">
        <v>0.19250000000000003</v>
      </c>
    </row>
    <row r="201" spans="2:3" s="125" customFormat="1" x14ac:dyDescent="0.45">
      <c r="B201" s="55" t="s">
        <v>174</v>
      </c>
      <c r="C201" s="52">
        <v>0.20666666666666669</v>
      </c>
    </row>
    <row r="202" spans="2:3" s="125" customFormat="1" x14ac:dyDescent="0.45">
      <c r="B202" s="55" t="s">
        <v>175</v>
      </c>
      <c r="C202" s="52">
        <v>0.22</v>
      </c>
    </row>
    <row r="203" spans="2:3" s="125" customFormat="1" x14ac:dyDescent="0.45">
      <c r="B203" s="55" t="s">
        <v>176</v>
      </c>
      <c r="C203" s="52">
        <v>0.27</v>
      </c>
    </row>
    <row r="204" spans="2:3" s="125" customFormat="1" x14ac:dyDescent="0.45">
      <c r="B204" s="55" t="s">
        <v>177</v>
      </c>
      <c r="C204" s="52">
        <v>0.22333333333333336</v>
      </c>
    </row>
    <row r="205" spans="2:3" s="125" customFormat="1" x14ac:dyDescent="0.45">
      <c r="B205" s="55" t="s">
        <v>178</v>
      </c>
      <c r="C205" s="52">
        <v>0.20750000000000002</v>
      </c>
    </row>
    <row r="206" spans="2:3" s="125" customFormat="1" x14ac:dyDescent="0.45">
      <c r="B206" s="55" t="s">
        <v>179</v>
      </c>
      <c r="C206" s="52">
        <v>0.2475</v>
      </c>
    </row>
    <row r="207" spans="2:3" s="125" customFormat="1" x14ac:dyDescent="0.45">
      <c r="B207" s="55" t="s">
        <v>180</v>
      </c>
      <c r="C207" s="52">
        <v>0.23333333333333331</v>
      </c>
    </row>
    <row r="208" spans="2:3" s="125" customFormat="1" x14ac:dyDescent="0.45">
      <c r="B208" s="55" t="s">
        <v>181</v>
      </c>
      <c r="C208" s="52">
        <v>0.22250000000000003</v>
      </c>
    </row>
  </sheetData>
  <sheetProtection sheet="1" objects="1" scenarios="1" selectLockedCells="1" autoFilter="0"/>
  <autoFilter ref="B84:C144" xr:uid="{E082EC23-ED0E-4241-8358-B3EED85C1820}">
    <sortState xmlns:xlrd2="http://schemas.microsoft.com/office/spreadsheetml/2017/richdata2" ref="B85:C144">
      <sortCondition ref="B84:B144"/>
    </sortState>
  </autoFilter>
  <sortState xmlns:xlrd2="http://schemas.microsoft.com/office/spreadsheetml/2017/richdata2" ref="B23:C80">
    <sortCondition ref="B20:B80"/>
  </sortState>
  <mergeCells count="9">
    <mergeCell ref="B147:C147"/>
    <mergeCell ref="B19:C19"/>
    <mergeCell ref="B4:C4"/>
    <mergeCell ref="B13:C13"/>
    <mergeCell ref="B83:C83"/>
    <mergeCell ref="B6:F6"/>
    <mergeCell ref="B7:C7"/>
    <mergeCell ref="B9:R10"/>
    <mergeCell ref="B5:D5"/>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53816-F071-4640-B781-FECA7501E5ED}">
  <sheetPr>
    <tabColor rgb="FFF9A71C"/>
  </sheetPr>
  <dimension ref="A1:Z145"/>
  <sheetViews>
    <sheetView topLeftCell="A91" zoomScale="85" zoomScaleNormal="85" workbookViewId="0">
      <selection activeCell="C145" sqref="C145"/>
    </sheetView>
  </sheetViews>
  <sheetFormatPr defaultColWidth="0" defaultRowHeight="17.5" zeroHeight="1" x14ac:dyDescent="0.45"/>
  <cols>
    <col min="1" max="1" width="9" style="43" customWidth="1"/>
    <col min="2" max="2" width="24.453125" style="44" customWidth="1"/>
    <col min="3" max="3" width="23.453125" style="44" customWidth="1"/>
    <col min="4" max="18" width="9" style="43" customWidth="1"/>
    <col min="19" max="19" width="9" style="43" hidden="1" customWidth="1"/>
    <col min="20" max="26" width="0" style="43" hidden="1" customWidth="1"/>
    <col min="27" max="16384" width="9" style="43" hidden="1"/>
  </cols>
  <sheetData>
    <row r="1" spans="1:18" x14ac:dyDescent="0.45">
      <c r="A1" s="2" t="s">
        <v>0</v>
      </c>
      <c r="B1" s="125"/>
      <c r="C1" s="125"/>
      <c r="D1" s="125"/>
      <c r="E1" s="125"/>
      <c r="F1" s="125"/>
      <c r="G1" s="125"/>
      <c r="H1" s="125"/>
      <c r="I1" s="125"/>
      <c r="J1" s="125"/>
      <c r="K1" s="125"/>
      <c r="L1" s="125"/>
      <c r="M1" s="125"/>
      <c r="N1" s="125"/>
      <c r="O1" s="125"/>
      <c r="P1" s="125"/>
      <c r="Q1" s="125"/>
      <c r="R1" s="125"/>
    </row>
    <row r="2" spans="1:18" x14ac:dyDescent="0.45">
      <c r="A2" s="125"/>
      <c r="B2" s="125"/>
      <c r="C2" s="125"/>
      <c r="D2" s="125"/>
      <c r="E2" s="125"/>
      <c r="F2" s="125"/>
      <c r="G2" s="125"/>
      <c r="H2" s="125"/>
      <c r="I2" s="125"/>
      <c r="J2" s="125"/>
      <c r="K2" s="125"/>
      <c r="L2" s="125"/>
      <c r="M2" s="125"/>
      <c r="N2" s="125"/>
      <c r="O2" s="125"/>
      <c r="P2" s="125"/>
      <c r="Q2" s="125"/>
      <c r="R2" s="125"/>
    </row>
    <row r="3" spans="1:18" x14ac:dyDescent="0.45">
      <c r="A3" s="125"/>
      <c r="B3" s="125"/>
      <c r="C3" s="125"/>
      <c r="D3" s="125"/>
      <c r="E3" s="125"/>
      <c r="F3" s="125"/>
      <c r="G3" s="125"/>
      <c r="H3" s="125"/>
      <c r="I3" s="125"/>
      <c r="J3" s="125"/>
      <c r="K3" s="125"/>
      <c r="L3" s="125"/>
      <c r="M3" s="125"/>
      <c r="N3" s="125"/>
      <c r="O3" s="125"/>
      <c r="P3" s="125"/>
      <c r="Q3" s="125"/>
      <c r="R3" s="125"/>
    </row>
    <row r="4" spans="1:18" ht="12.75" customHeight="1" x14ac:dyDescent="0.45">
      <c r="A4" s="171"/>
      <c r="B4" s="237"/>
      <c r="C4" s="237"/>
      <c r="D4" s="171"/>
      <c r="E4" s="125"/>
      <c r="F4" s="125"/>
      <c r="G4" s="125"/>
      <c r="H4" s="125"/>
      <c r="I4" s="125"/>
      <c r="J4" s="125"/>
      <c r="K4" s="125"/>
      <c r="L4" s="125"/>
      <c r="M4" s="125"/>
      <c r="N4" s="125"/>
      <c r="O4" s="125"/>
      <c r="P4" s="125"/>
      <c r="Q4" s="125"/>
      <c r="R4" s="125"/>
    </row>
    <row r="5" spans="1:18" ht="14.65" customHeight="1" x14ac:dyDescent="0.45">
      <c r="A5" s="121"/>
      <c r="B5" s="254" t="s">
        <v>2</v>
      </c>
      <c r="C5" s="254"/>
      <c r="D5" s="124"/>
      <c r="E5" s="125"/>
      <c r="F5" s="125"/>
      <c r="G5" s="125"/>
      <c r="H5" s="125"/>
      <c r="I5" s="125"/>
      <c r="J5" s="125"/>
      <c r="K5" s="125"/>
      <c r="L5" s="125"/>
      <c r="M5" s="125"/>
      <c r="N5" s="125"/>
      <c r="O5" s="125"/>
      <c r="P5" s="125"/>
      <c r="Q5" s="125"/>
      <c r="R5" s="125"/>
    </row>
    <row r="6" spans="1:18" ht="14.65" customHeight="1" x14ac:dyDescent="0.45">
      <c r="A6" s="121"/>
      <c r="B6" s="213" t="s">
        <v>3</v>
      </c>
      <c r="C6" s="213"/>
      <c r="D6" s="213"/>
      <c r="E6" s="213"/>
      <c r="F6" s="213"/>
      <c r="G6" s="125"/>
      <c r="H6" s="125"/>
      <c r="I6" s="125"/>
      <c r="J6" s="125"/>
      <c r="K6" s="125"/>
      <c r="L6" s="125"/>
      <c r="M6" s="125"/>
      <c r="N6" s="125"/>
      <c r="O6" s="125"/>
      <c r="P6" s="125"/>
      <c r="Q6" s="125"/>
      <c r="R6" s="125"/>
    </row>
    <row r="7" spans="1:18" x14ac:dyDescent="0.45">
      <c r="A7" s="122"/>
      <c r="B7" s="240" t="str">
        <f>Overview!B7</f>
        <v>Last Updated June 6, 2025</v>
      </c>
      <c r="C7" s="240"/>
      <c r="D7" s="124"/>
      <c r="E7" s="125"/>
      <c r="F7" s="125"/>
      <c r="G7" s="125"/>
      <c r="H7" s="125"/>
      <c r="I7" s="125"/>
      <c r="J7" s="125"/>
      <c r="K7" s="125"/>
      <c r="L7" s="125"/>
      <c r="M7" s="125"/>
      <c r="N7" s="125"/>
      <c r="O7" s="125"/>
      <c r="P7" s="125"/>
      <c r="Q7" s="125"/>
      <c r="R7" s="125"/>
    </row>
    <row r="8" spans="1:18" ht="20.149999999999999" customHeight="1" x14ac:dyDescent="0.45">
      <c r="A8" s="125"/>
      <c r="B8" s="173"/>
      <c r="C8" s="173"/>
      <c r="D8" s="125"/>
      <c r="E8" s="125"/>
      <c r="F8" s="125"/>
      <c r="G8" s="125"/>
      <c r="H8" s="125"/>
      <c r="I8" s="125"/>
      <c r="J8" s="125"/>
      <c r="K8" s="125"/>
      <c r="L8" s="125"/>
      <c r="M8" s="125"/>
      <c r="N8" s="125"/>
      <c r="O8" s="125"/>
      <c r="P8" s="125"/>
      <c r="Q8" s="125"/>
      <c r="R8" s="125"/>
    </row>
    <row r="9" spans="1:18" s="3" customFormat="1" ht="20.149999999999999" customHeight="1" x14ac:dyDescent="0.45">
      <c r="A9" s="118"/>
      <c r="B9" s="241" t="s">
        <v>35</v>
      </c>
      <c r="C9" s="241"/>
      <c r="D9" s="241"/>
      <c r="E9" s="241"/>
      <c r="F9" s="241"/>
      <c r="G9" s="241"/>
      <c r="H9" s="241"/>
      <c r="I9" s="241"/>
      <c r="J9" s="241"/>
      <c r="K9" s="241"/>
      <c r="L9" s="241"/>
      <c r="M9" s="241"/>
      <c r="N9" s="241"/>
      <c r="O9" s="241"/>
      <c r="P9" s="241"/>
      <c r="Q9" s="241"/>
      <c r="R9" s="118"/>
    </row>
    <row r="10" spans="1:18" s="3" customFormat="1" ht="20.149999999999999" customHeight="1" x14ac:dyDescent="0.45">
      <c r="A10" s="118"/>
      <c r="B10" s="241"/>
      <c r="C10" s="241"/>
      <c r="D10" s="241"/>
      <c r="E10" s="241"/>
      <c r="F10" s="241"/>
      <c r="G10" s="241"/>
      <c r="H10" s="241"/>
      <c r="I10" s="241"/>
      <c r="J10" s="241"/>
      <c r="K10" s="241"/>
      <c r="L10" s="241"/>
      <c r="M10" s="241"/>
      <c r="N10" s="241"/>
      <c r="O10" s="241"/>
      <c r="P10" s="241"/>
      <c r="Q10" s="241"/>
      <c r="R10" s="118"/>
    </row>
    <row r="11" spans="1:18" s="3" customFormat="1" ht="20.149999999999999" customHeight="1" x14ac:dyDescent="0.45">
      <c r="A11" s="118"/>
      <c r="B11" s="172"/>
      <c r="C11" s="172"/>
      <c r="D11" s="172"/>
      <c r="E11" s="172"/>
      <c r="F11" s="172"/>
      <c r="G11" s="172"/>
      <c r="H11" s="172"/>
      <c r="I11" s="172"/>
      <c r="J11" s="172"/>
      <c r="K11" s="118"/>
      <c r="L11" s="118"/>
      <c r="M11" s="118"/>
      <c r="N11" s="118"/>
      <c r="O11" s="118"/>
      <c r="P11" s="118"/>
      <c r="Q11" s="118"/>
      <c r="R11" s="118"/>
    </row>
    <row r="12" spans="1:18" ht="20.149999999999999" customHeight="1" x14ac:dyDescent="0.45">
      <c r="A12" s="125"/>
      <c r="B12" s="173"/>
      <c r="C12" s="173"/>
      <c r="D12" s="125"/>
      <c r="E12" s="125"/>
      <c r="F12" s="125"/>
      <c r="G12" s="125"/>
      <c r="H12" s="125"/>
      <c r="I12" s="125"/>
      <c r="J12" s="125"/>
      <c r="K12" s="125"/>
      <c r="L12" s="125"/>
      <c r="M12" s="125"/>
      <c r="N12" s="125"/>
      <c r="O12" s="125"/>
      <c r="P12" s="125"/>
      <c r="Q12" s="125"/>
      <c r="R12" s="125"/>
    </row>
    <row r="13" spans="1:18" s="3" customFormat="1" x14ac:dyDescent="0.45">
      <c r="A13" s="118"/>
      <c r="B13" s="238" t="s">
        <v>116</v>
      </c>
      <c r="C13" s="238"/>
      <c r="D13" s="125"/>
      <c r="E13" s="125"/>
      <c r="F13" s="125"/>
      <c r="G13" s="118"/>
      <c r="H13" s="118"/>
      <c r="I13" s="118"/>
      <c r="J13" s="118"/>
      <c r="K13" s="118"/>
      <c r="L13" s="118"/>
      <c r="M13" s="118"/>
      <c r="N13" s="118"/>
      <c r="O13" s="118"/>
      <c r="P13" s="118"/>
      <c r="Q13" s="118"/>
      <c r="R13" s="118"/>
    </row>
    <row r="14" spans="1:18" s="3" customFormat="1" x14ac:dyDescent="0.45">
      <c r="A14" s="118"/>
      <c r="B14" s="45" t="s">
        <v>93</v>
      </c>
      <c r="C14" s="45">
        <v>2023</v>
      </c>
      <c r="D14" s="125"/>
      <c r="E14" s="125"/>
      <c r="F14" s="125"/>
      <c r="G14" s="118"/>
      <c r="H14" s="118"/>
      <c r="I14" s="118"/>
      <c r="J14" s="118"/>
      <c r="K14" s="118"/>
      <c r="L14" s="118"/>
      <c r="M14" s="118"/>
      <c r="N14" s="118"/>
      <c r="O14" s="118"/>
      <c r="P14" s="118"/>
      <c r="Q14" s="118"/>
      <c r="R14" s="118"/>
    </row>
    <row r="15" spans="1:18" ht="35" x14ac:dyDescent="0.45">
      <c r="A15" s="125"/>
      <c r="B15" s="45" t="s">
        <v>94</v>
      </c>
      <c r="C15" s="45">
        <v>2023</v>
      </c>
      <c r="D15" s="125"/>
      <c r="E15" s="125"/>
      <c r="F15" s="125"/>
      <c r="G15" s="125"/>
      <c r="H15" s="125"/>
      <c r="I15" s="125"/>
      <c r="J15" s="125"/>
      <c r="K15" s="125"/>
      <c r="L15" s="125"/>
      <c r="M15" s="125"/>
      <c r="N15" s="125"/>
      <c r="O15" s="125"/>
      <c r="P15" s="125"/>
      <c r="Q15" s="125"/>
      <c r="R15" s="125"/>
    </row>
    <row r="16" spans="1:18" ht="14.65" customHeight="1" x14ac:dyDescent="0.45">
      <c r="A16" s="125"/>
      <c r="B16" s="201"/>
      <c r="C16" s="201"/>
      <c r="D16" s="125"/>
      <c r="E16" s="125"/>
      <c r="F16" s="125"/>
      <c r="G16" s="125"/>
      <c r="H16" s="125"/>
      <c r="I16" s="125"/>
      <c r="J16" s="125"/>
      <c r="K16" s="125"/>
      <c r="L16" s="125"/>
      <c r="M16" s="125"/>
      <c r="N16" s="125"/>
      <c r="O16" s="125"/>
      <c r="P16" s="125"/>
      <c r="Q16" s="125"/>
      <c r="R16" s="125"/>
    </row>
    <row r="17" spans="1:19" x14ac:dyDescent="0.45">
      <c r="A17" s="125"/>
      <c r="B17" s="173"/>
      <c r="C17" s="173"/>
      <c r="D17" s="125"/>
      <c r="E17" s="125"/>
      <c r="F17" s="125"/>
      <c r="G17" s="125"/>
      <c r="H17" s="125"/>
      <c r="I17" s="125"/>
      <c r="J17" s="125"/>
      <c r="K17" s="125"/>
      <c r="L17" s="125"/>
      <c r="M17" s="125"/>
      <c r="N17" s="125"/>
      <c r="O17" s="125"/>
      <c r="P17" s="125"/>
      <c r="Q17" s="125"/>
      <c r="R17" s="125"/>
    </row>
    <row r="18" spans="1:19" x14ac:dyDescent="0.45">
      <c r="A18" s="125"/>
      <c r="B18" s="242" t="s">
        <v>123</v>
      </c>
      <c r="C18" s="242"/>
      <c r="D18" s="125"/>
      <c r="E18" s="125"/>
      <c r="F18" s="125"/>
      <c r="G18" s="125"/>
      <c r="H18" s="125"/>
      <c r="I18" s="125"/>
      <c r="J18" s="125"/>
      <c r="K18" s="125"/>
      <c r="L18" s="125"/>
      <c r="M18" s="125"/>
      <c r="N18" s="125"/>
      <c r="O18" s="125"/>
      <c r="P18" s="125"/>
      <c r="Q18" s="125"/>
      <c r="R18" s="125"/>
    </row>
    <row r="19" spans="1:19" ht="96" customHeight="1" x14ac:dyDescent="0.45">
      <c r="A19" s="125"/>
      <c r="B19" s="46" t="s">
        <v>37</v>
      </c>
      <c r="C19" s="113" t="s">
        <v>233</v>
      </c>
      <c r="D19" s="125"/>
      <c r="E19" s="125"/>
      <c r="F19" s="125"/>
      <c r="G19" s="125"/>
      <c r="H19" s="125"/>
      <c r="I19" s="125"/>
      <c r="J19" s="125"/>
      <c r="K19" s="125"/>
      <c r="L19" s="125"/>
      <c r="M19" s="125"/>
      <c r="N19" s="125"/>
      <c r="O19" s="125"/>
      <c r="P19" s="125"/>
      <c r="Q19" s="125"/>
      <c r="R19" s="125"/>
    </row>
    <row r="20" spans="1:19" x14ac:dyDescent="0.45">
      <c r="A20" s="125"/>
      <c r="B20" s="53" t="s">
        <v>44</v>
      </c>
      <c r="C20" s="48">
        <v>4.7500000000000001E-2</v>
      </c>
      <c r="D20" s="125"/>
      <c r="E20" s="125"/>
      <c r="F20" s="125"/>
      <c r="G20" s="125"/>
      <c r="H20" s="125"/>
      <c r="I20" s="125"/>
      <c r="J20" s="125"/>
      <c r="K20" s="125"/>
      <c r="L20" s="125"/>
      <c r="M20" s="125"/>
      <c r="N20" s="125"/>
      <c r="O20" s="125"/>
      <c r="P20" s="125"/>
      <c r="Q20" s="125"/>
      <c r="R20" s="125"/>
    </row>
    <row r="21" spans="1:19" x14ac:dyDescent="0.45">
      <c r="A21" s="125"/>
      <c r="B21" s="54" t="s">
        <v>124</v>
      </c>
      <c r="C21" s="50">
        <v>5.0500000000000003E-2</v>
      </c>
      <c r="D21" s="125"/>
      <c r="E21" s="125"/>
      <c r="F21" s="125"/>
      <c r="G21" s="125"/>
      <c r="H21" s="125"/>
      <c r="I21" s="125"/>
      <c r="J21" s="125"/>
      <c r="K21" s="125"/>
      <c r="L21" s="125"/>
      <c r="M21" s="125"/>
      <c r="N21" s="125"/>
      <c r="O21" s="125"/>
      <c r="P21" s="125"/>
      <c r="Q21" s="125"/>
      <c r="R21" s="125"/>
    </row>
    <row r="22" spans="1:19" x14ac:dyDescent="0.45">
      <c r="A22" s="125"/>
      <c r="B22" s="55" t="s">
        <v>38</v>
      </c>
      <c r="C22" s="52">
        <v>4.07E-2</v>
      </c>
      <c r="D22" s="125"/>
      <c r="E22" s="125"/>
      <c r="F22" s="125"/>
      <c r="G22" s="125"/>
      <c r="H22" s="125"/>
      <c r="I22" s="125"/>
      <c r="J22" s="125"/>
      <c r="K22" s="125"/>
      <c r="L22" s="125"/>
      <c r="M22" s="125"/>
      <c r="N22" s="125"/>
      <c r="O22" s="125"/>
      <c r="P22" s="125"/>
      <c r="Q22" s="125"/>
      <c r="R22" s="125"/>
    </row>
    <row r="23" spans="1:19" x14ac:dyDescent="0.45">
      <c r="A23" s="125"/>
      <c r="B23" s="55" t="s">
        <v>125</v>
      </c>
      <c r="C23" s="52">
        <v>6.5299999999999997E-2</v>
      </c>
      <c r="D23" s="125"/>
      <c r="E23" s="125"/>
      <c r="F23" s="125"/>
      <c r="G23" s="125"/>
      <c r="H23" s="125"/>
      <c r="I23" s="125"/>
      <c r="J23" s="125"/>
      <c r="K23" s="125"/>
      <c r="L23" s="125"/>
      <c r="M23" s="125"/>
      <c r="N23" s="125"/>
      <c r="O23" s="125"/>
      <c r="P23" s="125"/>
      <c r="Q23" s="125"/>
      <c r="R23" s="125"/>
    </row>
    <row r="24" spans="1:19" x14ac:dyDescent="0.45">
      <c r="A24" s="125"/>
      <c r="B24" s="55" t="s">
        <v>126</v>
      </c>
      <c r="C24" s="52">
        <v>5.0799999999999998E-2</v>
      </c>
      <c r="D24" s="125"/>
      <c r="E24" s="125"/>
      <c r="F24" s="125"/>
      <c r="G24" s="125"/>
      <c r="H24" s="125"/>
      <c r="I24" s="125"/>
      <c r="J24" s="125"/>
      <c r="K24" s="125"/>
      <c r="L24" s="125"/>
      <c r="M24" s="125"/>
      <c r="N24" s="125"/>
      <c r="O24" s="125"/>
      <c r="P24" s="125"/>
      <c r="Q24" s="125"/>
      <c r="R24" s="125"/>
    </row>
    <row r="25" spans="1:19" x14ac:dyDescent="0.45">
      <c r="A25" s="125"/>
      <c r="B25" s="55" t="s">
        <v>127</v>
      </c>
      <c r="C25" s="52">
        <v>5.2299999999999999E-2</v>
      </c>
      <c r="D25" s="125"/>
      <c r="E25" s="125"/>
      <c r="F25" s="125" t="s">
        <v>1</v>
      </c>
      <c r="G25" s="125"/>
      <c r="H25" s="125"/>
      <c r="I25" s="125"/>
      <c r="J25" s="125"/>
      <c r="K25" s="125"/>
      <c r="L25" s="125"/>
      <c r="M25" s="125"/>
      <c r="N25" s="125"/>
      <c r="O25" s="125"/>
      <c r="P25" s="125"/>
      <c r="Q25" s="125"/>
      <c r="R25" s="125"/>
    </row>
    <row r="26" spans="1:19" x14ac:dyDescent="0.45">
      <c r="A26" s="125"/>
      <c r="B26" s="55" t="s">
        <v>128</v>
      </c>
      <c r="C26" s="52">
        <v>4.2299999999999997E-2</v>
      </c>
      <c r="D26" s="125"/>
      <c r="E26" s="125"/>
      <c r="F26" s="125"/>
      <c r="G26" s="125"/>
      <c r="H26" s="125"/>
      <c r="I26" s="125"/>
      <c r="J26" s="125"/>
      <c r="K26" s="125"/>
      <c r="L26" s="125"/>
      <c r="M26" s="125"/>
      <c r="N26" s="125"/>
      <c r="O26" s="125"/>
      <c r="P26" s="125"/>
      <c r="Q26" s="125"/>
      <c r="R26" s="125"/>
    </row>
    <row r="27" spans="1:19" x14ac:dyDescent="0.45">
      <c r="A27" s="125"/>
      <c r="B27" s="55" t="s">
        <v>129</v>
      </c>
      <c r="C27" s="52">
        <v>0.13039999999999999</v>
      </c>
      <c r="D27" s="125"/>
      <c r="E27" s="125"/>
      <c r="F27" s="125"/>
      <c r="G27" s="125"/>
      <c r="H27" s="125"/>
      <c r="I27" s="125"/>
      <c r="J27" s="125"/>
      <c r="K27" s="125"/>
      <c r="L27" s="125"/>
      <c r="M27" s="125"/>
      <c r="N27" s="125"/>
      <c r="O27" s="125"/>
      <c r="P27" s="125"/>
      <c r="Q27" s="125"/>
      <c r="R27" s="125"/>
    </row>
    <row r="28" spans="1:19" x14ac:dyDescent="0.45">
      <c r="A28" s="125"/>
      <c r="B28" s="55" t="s">
        <v>130</v>
      </c>
      <c r="C28" s="52">
        <v>4.1300000000000003E-2</v>
      </c>
      <c r="D28" s="125"/>
      <c r="E28" s="125"/>
      <c r="F28" s="125"/>
      <c r="G28" s="125"/>
      <c r="H28" s="125"/>
      <c r="I28" s="125"/>
      <c r="J28" s="125"/>
      <c r="K28" s="125"/>
      <c r="L28" s="125"/>
      <c r="M28" s="125"/>
      <c r="N28" s="125"/>
      <c r="O28" s="125"/>
      <c r="P28" s="125"/>
      <c r="Q28" s="125"/>
      <c r="R28" s="125"/>
    </row>
    <row r="29" spans="1:19" x14ac:dyDescent="0.45">
      <c r="A29" s="125"/>
      <c r="B29" s="55" t="s">
        <v>131</v>
      </c>
      <c r="C29" s="52">
        <v>5.7000000000000002E-2</v>
      </c>
      <c r="D29" s="125"/>
      <c r="E29" s="125"/>
      <c r="F29" s="125"/>
      <c r="G29" s="125"/>
      <c r="H29" s="125"/>
      <c r="I29" s="125"/>
      <c r="J29" s="125"/>
      <c r="K29" s="125"/>
      <c r="L29" s="125"/>
      <c r="M29" s="125"/>
      <c r="N29" s="125"/>
      <c r="O29" s="125"/>
      <c r="P29" s="125"/>
      <c r="Q29" s="125"/>
      <c r="R29" s="125"/>
    </row>
    <row r="30" spans="1:19" x14ac:dyDescent="0.45">
      <c r="A30" s="125"/>
      <c r="B30" s="55" t="s">
        <v>132</v>
      </c>
      <c r="C30" s="52">
        <v>3.9600000000000003E-2</v>
      </c>
      <c r="D30" s="125"/>
      <c r="E30" s="125"/>
      <c r="F30" s="125" t="s">
        <v>1</v>
      </c>
      <c r="G30" s="125"/>
      <c r="H30" s="125"/>
      <c r="I30" s="125"/>
      <c r="J30" s="125"/>
      <c r="K30" s="125"/>
      <c r="L30" s="125"/>
      <c r="M30" s="125"/>
      <c r="N30" s="125"/>
      <c r="O30" s="125"/>
      <c r="P30" s="125"/>
      <c r="Q30" s="125"/>
      <c r="R30" s="125"/>
    </row>
    <row r="31" spans="1:19" x14ac:dyDescent="0.45">
      <c r="A31" s="125"/>
      <c r="B31" s="55" t="s">
        <v>133</v>
      </c>
      <c r="C31" s="52">
        <v>7.46E-2</v>
      </c>
      <c r="D31" s="125"/>
      <c r="E31" s="125"/>
      <c r="F31" s="125"/>
      <c r="G31" s="125"/>
      <c r="H31" s="125"/>
      <c r="I31" s="125"/>
      <c r="J31" s="125"/>
      <c r="K31" s="125"/>
      <c r="L31" s="125"/>
      <c r="M31" s="125"/>
      <c r="N31" s="125"/>
      <c r="O31" s="125"/>
      <c r="P31" s="125"/>
      <c r="Q31" s="125"/>
      <c r="R31" s="125"/>
    </row>
    <row r="32" spans="1:19" x14ac:dyDescent="0.45">
      <c r="A32" s="125"/>
      <c r="B32" s="55" t="s">
        <v>134</v>
      </c>
      <c r="C32" s="52">
        <v>6.2899999999999998E-2</v>
      </c>
      <c r="D32" s="125"/>
      <c r="E32" s="125"/>
      <c r="F32" s="125"/>
      <c r="G32" s="125"/>
      <c r="H32" s="125"/>
      <c r="I32" s="125"/>
      <c r="J32" s="125"/>
      <c r="K32" s="125"/>
      <c r="L32" s="125"/>
      <c r="M32" s="125"/>
      <c r="N32" s="125"/>
      <c r="O32" s="125"/>
      <c r="P32" s="125"/>
      <c r="Q32" s="125"/>
      <c r="R32" s="125"/>
      <c r="S32" s="43" t="s">
        <v>1</v>
      </c>
    </row>
    <row r="33" spans="1:18" x14ac:dyDescent="0.45">
      <c r="A33" s="125"/>
      <c r="B33" s="55" t="s">
        <v>135</v>
      </c>
      <c r="C33" s="52">
        <v>4.5999999999999999E-2</v>
      </c>
      <c r="D33" s="125"/>
      <c r="E33" s="125"/>
      <c r="F33" s="125"/>
      <c r="G33" s="125"/>
      <c r="H33" s="125"/>
      <c r="I33" s="125"/>
      <c r="J33" s="125"/>
      <c r="K33" s="125"/>
      <c r="L33" s="125"/>
      <c r="M33" s="125"/>
      <c r="N33" s="125"/>
      <c r="O33" s="125"/>
      <c r="P33" s="125"/>
      <c r="Q33" s="125"/>
      <c r="R33" s="125"/>
    </row>
    <row r="34" spans="1:18" x14ac:dyDescent="0.45">
      <c r="A34" s="125"/>
      <c r="B34" s="55" t="s">
        <v>136</v>
      </c>
      <c r="C34" s="52">
        <v>0.17230000000000001</v>
      </c>
      <c r="D34" s="125"/>
      <c r="E34" s="125"/>
      <c r="F34" s="125"/>
      <c r="G34" s="125"/>
      <c r="H34" s="125"/>
      <c r="I34" s="125"/>
      <c r="J34" s="125"/>
      <c r="K34" s="125"/>
      <c r="L34" s="125"/>
      <c r="M34" s="125"/>
      <c r="N34" s="125"/>
      <c r="O34" s="125"/>
      <c r="P34" s="125"/>
      <c r="Q34" s="125"/>
      <c r="R34" s="125"/>
    </row>
    <row r="35" spans="1:18" x14ac:dyDescent="0.45">
      <c r="A35" s="125"/>
      <c r="B35" s="55" t="s">
        <v>137</v>
      </c>
      <c r="C35" s="52">
        <v>3.78E-2</v>
      </c>
      <c r="D35" s="125"/>
      <c r="E35" s="125"/>
      <c r="F35" s="125"/>
      <c r="G35" s="125"/>
      <c r="H35" s="125"/>
      <c r="I35" s="125"/>
      <c r="J35" s="125"/>
      <c r="K35" s="125"/>
      <c r="L35" s="125"/>
      <c r="M35" s="125"/>
      <c r="N35" s="125"/>
      <c r="O35" s="125"/>
      <c r="P35" s="125"/>
      <c r="Q35" s="125"/>
      <c r="R35" s="125"/>
    </row>
    <row r="36" spans="1:18" x14ac:dyDescent="0.45">
      <c r="A36" s="125"/>
      <c r="B36" s="55" t="s">
        <v>138</v>
      </c>
      <c r="C36" s="52">
        <v>8.3199999999999996E-2</v>
      </c>
      <c r="D36" s="125"/>
      <c r="E36" s="125"/>
      <c r="F36" s="125"/>
      <c r="G36" s="125"/>
      <c r="H36" s="125"/>
      <c r="I36" s="125"/>
      <c r="J36" s="125"/>
      <c r="K36" s="125"/>
      <c r="L36" s="125"/>
      <c r="M36" s="125"/>
      <c r="N36" s="125"/>
      <c r="O36" s="125"/>
      <c r="P36" s="125"/>
      <c r="Q36" s="125"/>
      <c r="R36" s="125"/>
    </row>
    <row r="37" spans="1:18" x14ac:dyDescent="0.45">
      <c r="A37" s="125"/>
      <c r="B37" s="55" t="s">
        <v>139</v>
      </c>
      <c r="C37" s="52">
        <v>8.2100000000000006E-2</v>
      </c>
      <c r="D37" s="125"/>
      <c r="E37" s="125"/>
      <c r="F37" s="125"/>
      <c r="G37" s="125"/>
      <c r="H37" s="125"/>
      <c r="I37" s="125"/>
      <c r="J37" s="125"/>
      <c r="K37" s="125"/>
      <c r="L37" s="125"/>
      <c r="M37" s="125"/>
      <c r="N37" s="125"/>
      <c r="O37" s="125"/>
      <c r="P37" s="125"/>
      <c r="Q37" s="125"/>
      <c r="R37" s="125"/>
    </row>
    <row r="38" spans="1:18" x14ac:dyDescent="0.45">
      <c r="A38" s="125"/>
      <c r="B38" s="55" t="s">
        <v>140</v>
      </c>
      <c r="C38" s="52">
        <v>5.7799999999999997E-2</v>
      </c>
      <c r="D38" s="125"/>
      <c r="E38" s="125"/>
      <c r="F38" s="125"/>
      <c r="G38" s="125"/>
      <c r="H38" s="125"/>
      <c r="I38" s="125"/>
      <c r="J38" s="125"/>
      <c r="K38" s="125"/>
      <c r="L38" s="125"/>
      <c r="M38" s="125"/>
      <c r="N38" s="125"/>
      <c r="O38" s="125"/>
      <c r="P38" s="125"/>
      <c r="Q38" s="125"/>
      <c r="R38" s="125"/>
    </row>
    <row r="39" spans="1:18" x14ac:dyDescent="0.45">
      <c r="A39" s="125"/>
      <c r="B39" s="55" t="s">
        <v>141</v>
      </c>
      <c r="C39" s="52">
        <v>5.21E-2</v>
      </c>
      <c r="D39" s="125"/>
      <c r="E39" s="125"/>
      <c r="F39" s="125"/>
      <c r="G39" s="125"/>
      <c r="H39" s="125"/>
      <c r="I39" s="125"/>
      <c r="J39" s="125"/>
      <c r="K39" s="125"/>
      <c r="L39" s="125"/>
      <c r="M39" s="125"/>
      <c r="N39" s="125"/>
      <c r="O39" s="125"/>
      <c r="P39" s="125"/>
      <c r="Q39" s="125"/>
      <c r="R39" s="125"/>
    </row>
    <row r="40" spans="1:18" x14ac:dyDescent="0.45">
      <c r="A40" s="125"/>
      <c r="B40" s="55" t="s">
        <v>142</v>
      </c>
      <c r="C40" s="52">
        <v>5.0200000000000002E-2</v>
      </c>
      <c r="D40" s="125"/>
      <c r="E40" s="125"/>
      <c r="F40" s="125"/>
      <c r="G40" s="125"/>
      <c r="H40" s="125"/>
      <c r="I40" s="125"/>
      <c r="J40" s="125"/>
      <c r="K40" s="125"/>
      <c r="L40" s="125"/>
      <c r="M40" s="125"/>
      <c r="N40" s="125"/>
      <c r="O40" s="125"/>
      <c r="P40" s="125"/>
      <c r="Q40" s="125"/>
      <c r="R40" s="125"/>
    </row>
    <row r="41" spans="1:18" x14ac:dyDescent="0.45">
      <c r="A41" s="125"/>
      <c r="B41" s="55" t="s">
        <v>143</v>
      </c>
      <c r="C41" s="52">
        <v>7.4800000000000005E-2</v>
      </c>
      <c r="D41" s="125"/>
      <c r="E41" s="125"/>
      <c r="F41" s="125"/>
      <c r="G41" s="125"/>
      <c r="H41" s="125"/>
      <c r="I41" s="125"/>
      <c r="J41" s="125"/>
      <c r="K41" s="125"/>
      <c r="L41" s="125"/>
      <c r="M41" s="125"/>
      <c r="N41" s="125"/>
      <c r="O41" s="125"/>
      <c r="P41" s="125"/>
      <c r="Q41" s="125"/>
      <c r="R41" s="125"/>
    </row>
    <row r="42" spans="1:18" x14ac:dyDescent="0.45">
      <c r="A42" s="125"/>
      <c r="B42" s="55" t="s">
        <v>144</v>
      </c>
      <c r="C42" s="52">
        <v>3.32E-2</v>
      </c>
      <c r="D42" s="125"/>
      <c r="E42" s="125"/>
      <c r="F42" s="125"/>
      <c r="G42" s="125"/>
      <c r="H42" s="125"/>
      <c r="I42" s="125"/>
      <c r="J42" s="125"/>
      <c r="K42" s="125"/>
      <c r="L42" s="125"/>
      <c r="M42" s="125"/>
      <c r="N42" s="125"/>
      <c r="O42" s="125"/>
      <c r="P42" s="125"/>
      <c r="Q42" s="125"/>
      <c r="R42" s="125"/>
    </row>
    <row r="43" spans="1:18" x14ac:dyDescent="0.45">
      <c r="A43" s="125"/>
      <c r="B43" s="55" t="s">
        <v>145</v>
      </c>
      <c r="C43" s="52">
        <v>5.1400000000000001E-2</v>
      </c>
      <c r="D43" s="125"/>
      <c r="E43" s="125"/>
      <c r="F43" s="125"/>
      <c r="G43" s="125"/>
      <c r="H43" s="125"/>
      <c r="I43" s="125"/>
      <c r="J43" s="125"/>
      <c r="K43" s="125"/>
      <c r="L43" s="125"/>
      <c r="M43" s="125"/>
      <c r="N43" s="125"/>
      <c r="O43" s="125"/>
      <c r="P43" s="125"/>
      <c r="Q43" s="125"/>
      <c r="R43" s="125"/>
    </row>
    <row r="44" spans="1:18" x14ac:dyDescent="0.45">
      <c r="A44" s="125"/>
      <c r="B44" s="55" t="s">
        <v>146</v>
      </c>
      <c r="C44" s="52">
        <v>4.7100000000000003E-2</v>
      </c>
      <c r="D44" s="125"/>
      <c r="E44" s="125"/>
      <c r="F44" s="125"/>
      <c r="G44" s="125"/>
      <c r="H44" s="125"/>
      <c r="I44" s="125"/>
      <c r="J44" s="125"/>
      <c r="K44" s="125"/>
      <c r="L44" s="125"/>
      <c r="M44" s="125"/>
      <c r="N44" s="125"/>
      <c r="O44" s="125"/>
      <c r="P44" s="125"/>
      <c r="Q44" s="125"/>
      <c r="R44" s="125"/>
    </row>
    <row r="45" spans="1:18" x14ac:dyDescent="0.45">
      <c r="A45" s="125"/>
      <c r="B45" s="55" t="s">
        <v>147</v>
      </c>
      <c r="C45" s="52">
        <v>9.0200000000000002E-2</v>
      </c>
      <c r="D45" s="125"/>
      <c r="E45" s="125"/>
      <c r="F45" s="125"/>
      <c r="G45" s="125"/>
      <c r="H45" s="125"/>
      <c r="I45" s="125"/>
      <c r="J45" s="125"/>
      <c r="K45" s="125"/>
      <c r="L45" s="125"/>
      <c r="M45" s="125"/>
      <c r="N45" s="125"/>
      <c r="O45" s="125"/>
      <c r="P45" s="125"/>
      <c r="Q45" s="125"/>
      <c r="R45" s="125"/>
    </row>
    <row r="46" spans="1:18" x14ac:dyDescent="0.45">
      <c r="A46" s="125"/>
      <c r="B46" s="55" t="s">
        <v>148</v>
      </c>
      <c r="C46" s="52">
        <v>6.3600000000000004E-2</v>
      </c>
      <c r="D46" s="125"/>
      <c r="E46" s="125"/>
      <c r="F46" s="125"/>
      <c r="G46" s="125"/>
      <c r="H46" s="125"/>
      <c r="I46" s="125"/>
      <c r="J46" s="125"/>
      <c r="K46" s="125"/>
      <c r="L46" s="125"/>
      <c r="M46" s="125"/>
      <c r="N46" s="125"/>
      <c r="O46" s="125"/>
      <c r="P46" s="125"/>
      <c r="Q46" s="125"/>
      <c r="R46" s="125"/>
    </row>
    <row r="47" spans="1:18" x14ac:dyDescent="0.45">
      <c r="A47" s="125"/>
      <c r="B47" s="55" t="s">
        <v>149</v>
      </c>
      <c r="C47" s="52">
        <v>3.8199999999999998E-2</v>
      </c>
      <c r="D47" s="125"/>
      <c r="E47" s="125"/>
      <c r="F47" s="125"/>
      <c r="G47" s="125"/>
      <c r="H47" s="125"/>
      <c r="I47" s="125"/>
      <c r="J47" s="125"/>
      <c r="K47" s="125"/>
      <c r="L47" s="125"/>
      <c r="M47" s="125"/>
      <c r="N47" s="125"/>
      <c r="O47" s="125"/>
      <c r="P47" s="125"/>
      <c r="Q47" s="125"/>
      <c r="R47" s="125"/>
    </row>
    <row r="48" spans="1:18" x14ac:dyDescent="0.45">
      <c r="A48" s="125"/>
      <c r="B48" s="55" t="s">
        <v>150</v>
      </c>
      <c r="C48" s="52">
        <v>7.0900000000000005E-2</v>
      </c>
      <c r="D48" s="125"/>
      <c r="E48" s="125"/>
      <c r="F48" s="125"/>
      <c r="G48" s="125"/>
      <c r="H48" s="125"/>
      <c r="I48" s="125"/>
      <c r="J48" s="125"/>
      <c r="K48" s="125"/>
      <c r="L48" s="125"/>
      <c r="M48" s="125"/>
      <c r="N48" s="125"/>
      <c r="O48" s="125"/>
      <c r="P48" s="125"/>
      <c r="Q48" s="125"/>
      <c r="R48" s="125"/>
    </row>
    <row r="49" spans="1:18" x14ac:dyDescent="0.45">
      <c r="A49" s="125"/>
      <c r="B49" s="55" t="s">
        <v>151</v>
      </c>
      <c r="C49" s="52">
        <v>3.5400000000000001E-2</v>
      </c>
      <c r="D49" s="125"/>
      <c r="E49" s="125"/>
      <c r="F49" s="125"/>
      <c r="G49" s="125"/>
      <c r="H49" s="125"/>
      <c r="I49" s="125"/>
      <c r="J49" s="125"/>
      <c r="K49" s="125"/>
      <c r="L49" s="125"/>
      <c r="M49" s="125"/>
      <c r="N49" s="125"/>
      <c r="O49" s="125"/>
      <c r="P49" s="125"/>
      <c r="Q49" s="125"/>
      <c r="R49" s="125"/>
    </row>
    <row r="50" spans="1:18" x14ac:dyDescent="0.45">
      <c r="A50" s="125"/>
      <c r="B50" s="55" t="s">
        <v>152</v>
      </c>
      <c r="C50" s="52">
        <v>3.9199999999999999E-2</v>
      </c>
      <c r="D50" s="125"/>
      <c r="E50" s="125"/>
      <c r="F50" s="125"/>
      <c r="G50" s="125"/>
      <c r="H50" s="125"/>
      <c r="I50" s="125"/>
      <c r="J50" s="125"/>
      <c r="K50" s="125"/>
      <c r="L50" s="125"/>
      <c r="M50" s="125"/>
      <c r="N50" s="125"/>
      <c r="O50" s="125"/>
      <c r="P50" s="125"/>
      <c r="Q50" s="125"/>
      <c r="R50" s="125"/>
    </row>
    <row r="51" spans="1:18" x14ac:dyDescent="0.45">
      <c r="A51" s="125"/>
      <c r="B51" s="55" t="s">
        <v>153</v>
      </c>
      <c r="C51" s="52">
        <v>3.5499999999999997E-2</v>
      </c>
      <c r="D51" s="125"/>
      <c r="E51" s="125"/>
      <c r="F51" s="125"/>
      <c r="G51" s="125"/>
      <c r="H51" s="125"/>
      <c r="I51" s="125"/>
      <c r="J51" s="125"/>
      <c r="K51" s="125"/>
      <c r="L51" s="125"/>
      <c r="M51" s="125"/>
      <c r="N51" s="125"/>
      <c r="O51" s="125"/>
      <c r="P51" s="125"/>
      <c r="Q51" s="125"/>
      <c r="R51" s="125"/>
    </row>
    <row r="52" spans="1:18" x14ac:dyDescent="0.45">
      <c r="A52" s="125"/>
      <c r="B52" s="55" t="s">
        <v>154</v>
      </c>
      <c r="C52" s="52">
        <v>3.7199999999999997E-2</v>
      </c>
      <c r="D52" s="125"/>
      <c r="E52" s="125"/>
      <c r="F52" s="125"/>
      <c r="G52" s="125"/>
      <c r="H52" s="125"/>
      <c r="I52" s="125"/>
      <c r="J52" s="125"/>
      <c r="K52" s="125"/>
      <c r="L52" s="125"/>
      <c r="M52" s="125"/>
      <c r="N52" s="125"/>
      <c r="O52" s="125"/>
      <c r="P52" s="125"/>
      <c r="Q52" s="125"/>
      <c r="R52" s="125"/>
    </row>
    <row r="53" spans="1:18" x14ac:dyDescent="0.45">
      <c r="A53" s="125"/>
      <c r="B53" s="55" t="s">
        <v>155</v>
      </c>
      <c r="C53" s="52">
        <v>7.3800000000000004E-2</v>
      </c>
      <c r="D53" s="125"/>
      <c r="E53" s="125"/>
      <c r="F53" s="125"/>
      <c r="G53" s="125"/>
      <c r="H53" s="125"/>
      <c r="I53" s="125"/>
      <c r="J53" s="125"/>
      <c r="K53" s="125"/>
      <c r="L53" s="125"/>
      <c r="M53" s="125"/>
      <c r="N53" s="125"/>
      <c r="O53" s="125"/>
      <c r="P53" s="125"/>
      <c r="Q53" s="125"/>
      <c r="R53" s="125"/>
    </row>
    <row r="54" spans="1:18" x14ac:dyDescent="0.45">
      <c r="A54" s="125"/>
      <c r="B54" s="55" t="s">
        <v>156</v>
      </c>
      <c r="C54" s="52">
        <v>4.8099999999999997E-2</v>
      </c>
      <c r="D54" s="125"/>
      <c r="E54" s="125"/>
      <c r="F54" s="125"/>
      <c r="G54" s="125"/>
      <c r="H54" s="125"/>
      <c r="I54" s="125"/>
      <c r="J54" s="125"/>
      <c r="K54" s="125"/>
      <c r="L54" s="125"/>
      <c r="M54" s="125"/>
      <c r="N54" s="125"/>
      <c r="O54" s="125"/>
      <c r="P54" s="125"/>
      <c r="Q54" s="125"/>
      <c r="R54" s="125"/>
    </row>
    <row r="55" spans="1:18" x14ac:dyDescent="0.45">
      <c r="A55" s="125"/>
      <c r="B55" s="55" t="s">
        <v>157</v>
      </c>
      <c r="C55" s="52">
        <v>4.4499999999999998E-2</v>
      </c>
      <c r="D55" s="125"/>
      <c r="E55" s="125"/>
      <c r="F55" s="125"/>
      <c r="G55" s="125"/>
      <c r="H55" s="125"/>
      <c r="I55" s="125"/>
      <c r="J55" s="125"/>
      <c r="K55" s="125"/>
      <c r="L55" s="125"/>
      <c r="M55" s="125"/>
      <c r="N55" s="125"/>
      <c r="O55" s="125"/>
      <c r="P55" s="125"/>
      <c r="Q55" s="125"/>
      <c r="R55" s="125"/>
    </row>
    <row r="56" spans="1:18" x14ac:dyDescent="0.45">
      <c r="A56" s="125"/>
      <c r="B56" s="55" t="s">
        <v>158</v>
      </c>
      <c r="C56" s="52">
        <v>5.96E-2</v>
      </c>
      <c r="D56" s="125"/>
      <c r="E56" s="125"/>
      <c r="F56" s="125"/>
      <c r="G56" s="125"/>
      <c r="H56" s="125"/>
      <c r="I56" s="125"/>
      <c r="J56" s="125"/>
      <c r="K56" s="125"/>
      <c r="L56" s="125"/>
      <c r="M56" s="125"/>
      <c r="N56" s="125"/>
      <c r="O56" s="125"/>
      <c r="P56" s="125"/>
      <c r="Q56" s="125"/>
      <c r="R56" s="125"/>
    </row>
    <row r="57" spans="1:18" x14ac:dyDescent="0.45">
      <c r="A57" s="125"/>
      <c r="B57" s="55" t="s">
        <v>159</v>
      </c>
      <c r="C57" s="52">
        <v>4.6399999999999997E-2</v>
      </c>
      <c r="D57" s="125"/>
      <c r="E57" s="125"/>
      <c r="F57" s="125"/>
      <c r="G57" s="125"/>
      <c r="H57" s="125"/>
      <c r="I57" s="125"/>
      <c r="J57" s="125"/>
      <c r="K57" s="125"/>
      <c r="L57" s="125"/>
      <c r="M57" s="125"/>
      <c r="N57" s="125"/>
      <c r="O57" s="125"/>
      <c r="P57" s="125"/>
      <c r="Q57" s="125"/>
      <c r="R57" s="125"/>
    </row>
    <row r="58" spans="1:18" x14ac:dyDescent="0.45">
      <c r="A58" s="125"/>
      <c r="B58" s="55" t="s">
        <v>160</v>
      </c>
      <c r="C58" s="52">
        <v>3.9E-2</v>
      </c>
      <c r="D58" s="125"/>
      <c r="E58" s="125"/>
      <c r="F58" s="125"/>
      <c r="G58" s="125"/>
      <c r="H58" s="125"/>
      <c r="I58" s="125"/>
      <c r="J58" s="125"/>
      <c r="K58" s="125"/>
      <c r="L58" s="125"/>
      <c r="M58" s="125"/>
      <c r="N58" s="125"/>
      <c r="O58" s="125"/>
      <c r="P58" s="125"/>
      <c r="Q58" s="125"/>
      <c r="R58" s="125"/>
    </row>
    <row r="59" spans="1:18" x14ac:dyDescent="0.45">
      <c r="A59" s="125"/>
      <c r="B59" s="55" t="s">
        <v>161</v>
      </c>
      <c r="C59" s="52">
        <v>3.2599999999999997E-2</v>
      </c>
      <c r="D59" s="125"/>
      <c r="E59" s="125"/>
      <c r="F59" s="125"/>
      <c r="G59" s="125"/>
      <c r="H59" s="125"/>
      <c r="I59" s="125"/>
      <c r="J59" s="125"/>
      <c r="K59" s="125"/>
      <c r="L59" s="125"/>
      <c r="M59" s="125"/>
      <c r="N59" s="125"/>
      <c r="O59" s="125"/>
      <c r="P59" s="125"/>
      <c r="Q59" s="125"/>
      <c r="R59" s="125"/>
    </row>
    <row r="60" spans="1:18" x14ac:dyDescent="0.45">
      <c r="A60" s="125"/>
      <c r="B60" s="55" t="s">
        <v>162</v>
      </c>
      <c r="C60" s="52">
        <v>6.2300000000000001E-2</v>
      </c>
      <c r="D60" s="125"/>
      <c r="E60" s="125"/>
      <c r="F60" s="125"/>
      <c r="G60" s="125"/>
      <c r="H60" s="125"/>
      <c r="I60" s="125"/>
      <c r="J60" s="125"/>
      <c r="K60" s="125"/>
      <c r="L60" s="125"/>
      <c r="M60" s="125"/>
      <c r="N60" s="125"/>
      <c r="O60" s="125"/>
      <c r="P60" s="125"/>
      <c r="Q60" s="125"/>
      <c r="R60" s="125"/>
    </row>
    <row r="61" spans="1:18" x14ac:dyDescent="0.45">
      <c r="A61" s="125"/>
      <c r="B61" s="55" t="s">
        <v>163</v>
      </c>
      <c r="C61" s="52">
        <v>3.4500000000000003E-2</v>
      </c>
      <c r="D61" s="125"/>
      <c r="E61" s="125"/>
      <c r="F61" s="125"/>
      <c r="G61" s="125"/>
      <c r="H61" s="125"/>
      <c r="I61" s="125"/>
      <c r="J61" s="125"/>
      <c r="K61" s="125"/>
      <c r="L61" s="125"/>
      <c r="M61" s="125"/>
      <c r="N61" s="125"/>
      <c r="O61" s="125"/>
      <c r="P61" s="125"/>
      <c r="Q61" s="125"/>
      <c r="R61" s="125"/>
    </row>
    <row r="62" spans="1:18" x14ac:dyDescent="0.45">
      <c r="A62" s="125"/>
      <c r="B62" s="55" t="s">
        <v>164</v>
      </c>
      <c r="C62" s="52">
        <v>3.04E-2</v>
      </c>
      <c r="D62" s="125"/>
      <c r="E62" s="125"/>
      <c r="F62" s="125"/>
      <c r="G62" s="125"/>
      <c r="H62" s="125"/>
      <c r="I62" s="125"/>
      <c r="J62" s="125"/>
      <c r="K62" s="125"/>
      <c r="L62" s="125"/>
      <c r="M62" s="125"/>
      <c r="N62" s="125"/>
      <c r="O62" s="125"/>
      <c r="P62" s="125"/>
      <c r="Q62" s="125"/>
      <c r="R62" s="125"/>
    </row>
    <row r="63" spans="1:18" x14ac:dyDescent="0.45">
      <c r="A63" s="125"/>
      <c r="B63" s="55" t="s">
        <v>165</v>
      </c>
      <c r="C63" s="52">
        <v>4.1300000000000003E-2</v>
      </c>
      <c r="D63" s="125"/>
      <c r="E63" s="125"/>
      <c r="F63" s="125"/>
      <c r="G63" s="125"/>
      <c r="H63" s="125"/>
      <c r="I63" s="125"/>
      <c r="J63" s="125"/>
      <c r="K63" s="125"/>
      <c r="L63" s="125"/>
      <c r="M63" s="125"/>
      <c r="N63" s="125"/>
      <c r="O63" s="125"/>
      <c r="P63" s="125"/>
      <c r="Q63" s="125"/>
      <c r="R63" s="125"/>
    </row>
    <row r="64" spans="1:18" x14ac:dyDescent="0.45">
      <c r="A64" s="125"/>
      <c r="B64" s="55" t="s">
        <v>166</v>
      </c>
      <c r="C64" s="52">
        <v>3.5099999999999999E-2</v>
      </c>
      <c r="D64" s="125"/>
      <c r="E64" s="125"/>
      <c r="F64" s="125"/>
      <c r="G64" s="125"/>
      <c r="H64" s="125"/>
      <c r="I64" s="125"/>
      <c r="J64" s="125"/>
      <c r="K64" s="125"/>
      <c r="L64" s="125"/>
      <c r="M64" s="125"/>
      <c r="N64" s="125"/>
      <c r="O64" s="125"/>
      <c r="P64" s="125"/>
      <c r="Q64" s="125"/>
      <c r="R64" s="125"/>
    </row>
    <row r="65" spans="1:18" x14ac:dyDescent="0.45">
      <c r="A65" s="125"/>
      <c r="B65" s="55" t="s">
        <v>167</v>
      </c>
      <c r="C65" s="52">
        <v>5.7599999999999998E-2</v>
      </c>
      <c r="D65" s="125"/>
      <c r="E65" s="125"/>
      <c r="F65" s="125"/>
      <c r="G65" s="125"/>
      <c r="H65" s="125"/>
      <c r="I65" s="125"/>
      <c r="J65" s="125"/>
      <c r="K65" s="125"/>
      <c r="L65" s="125"/>
      <c r="M65" s="125"/>
      <c r="N65" s="125"/>
      <c r="O65" s="125"/>
      <c r="P65" s="125"/>
      <c r="Q65" s="125"/>
      <c r="R65" s="125"/>
    </row>
    <row r="66" spans="1:18" x14ac:dyDescent="0.45">
      <c r="A66" s="125"/>
      <c r="B66" s="55" t="s">
        <v>168</v>
      </c>
      <c r="C66" s="52">
        <v>5.1299999999999998E-2</v>
      </c>
      <c r="D66" s="125"/>
      <c r="E66" s="125"/>
      <c r="F66" s="125"/>
      <c r="G66" s="125"/>
      <c r="H66" s="125"/>
      <c r="I66" s="125"/>
      <c r="J66" s="125"/>
      <c r="K66" s="125"/>
      <c r="L66" s="125"/>
      <c r="M66" s="125"/>
      <c r="N66" s="125"/>
      <c r="O66" s="125"/>
      <c r="P66" s="125"/>
      <c r="Q66" s="125"/>
      <c r="R66" s="125"/>
    </row>
    <row r="67" spans="1:18" x14ac:dyDescent="0.45">
      <c r="A67" s="125"/>
      <c r="B67" s="55" t="s">
        <v>169</v>
      </c>
      <c r="C67" s="52">
        <v>4.7100000000000003E-2</v>
      </c>
      <c r="D67" s="125"/>
      <c r="E67" s="125"/>
      <c r="F67" s="125"/>
      <c r="G67" s="125"/>
      <c r="H67" s="125"/>
      <c r="I67" s="125"/>
      <c r="J67" s="125"/>
      <c r="K67" s="125"/>
      <c r="L67" s="125"/>
      <c r="M67" s="125"/>
      <c r="N67" s="125"/>
      <c r="O67" s="125"/>
      <c r="P67" s="125"/>
      <c r="Q67" s="125"/>
      <c r="R67" s="125"/>
    </row>
    <row r="68" spans="1:18" x14ac:dyDescent="0.45">
      <c r="A68" s="125"/>
      <c r="B68" s="55" t="s">
        <v>170</v>
      </c>
      <c r="C68" s="52">
        <v>6.4000000000000001E-2</v>
      </c>
      <c r="D68" s="125"/>
      <c r="E68" s="125"/>
      <c r="F68" s="125"/>
      <c r="G68" s="125"/>
      <c r="H68" s="125"/>
      <c r="I68" s="125"/>
      <c r="J68" s="125"/>
      <c r="K68" s="125"/>
      <c r="L68" s="125"/>
      <c r="M68" s="125"/>
      <c r="N68" s="125"/>
      <c r="O68" s="125"/>
      <c r="P68" s="125"/>
      <c r="Q68" s="125"/>
      <c r="R68" s="125"/>
    </row>
    <row r="69" spans="1:18" x14ac:dyDescent="0.45">
      <c r="A69" s="125"/>
      <c r="B69" s="55" t="s">
        <v>171</v>
      </c>
      <c r="C69" s="52">
        <v>4.6399999999999997E-2</v>
      </c>
      <c r="D69" s="125"/>
      <c r="E69" s="125"/>
      <c r="F69" s="125"/>
      <c r="G69" s="125"/>
      <c r="H69" s="125"/>
      <c r="I69" s="125"/>
      <c r="J69" s="125"/>
      <c r="K69" s="125"/>
      <c r="L69" s="125"/>
      <c r="M69" s="125"/>
      <c r="N69" s="125"/>
      <c r="O69" s="125"/>
      <c r="P69" s="125"/>
      <c r="Q69" s="125"/>
      <c r="R69" s="125"/>
    </row>
    <row r="70" spans="1:18" x14ac:dyDescent="0.45">
      <c r="A70" s="125"/>
      <c r="B70" s="55" t="s">
        <v>172</v>
      </c>
      <c r="C70" s="52">
        <v>3.6200000000000003E-2</v>
      </c>
      <c r="D70" s="125"/>
      <c r="E70" s="125"/>
      <c r="F70" s="125"/>
      <c r="G70" s="125"/>
      <c r="H70" s="125"/>
      <c r="I70" s="125"/>
      <c r="J70" s="125"/>
      <c r="K70" s="125"/>
      <c r="L70" s="125"/>
      <c r="M70" s="125"/>
      <c r="N70" s="125"/>
      <c r="O70" s="125"/>
      <c r="P70" s="125"/>
      <c r="Q70" s="125"/>
      <c r="R70" s="125"/>
    </row>
    <row r="71" spans="1:18" x14ac:dyDescent="0.45">
      <c r="A71" s="125"/>
      <c r="B71" s="55" t="s">
        <v>173</v>
      </c>
      <c r="C71" s="52">
        <v>6.4299999999999996E-2</v>
      </c>
      <c r="D71" s="125"/>
      <c r="E71" s="125"/>
      <c r="F71" s="125"/>
      <c r="G71" s="125"/>
      <c r="H71" s="125"/>
      <c r="I71" s="125"/>
      <c r="J71" s="125"/>
      <c r="K71" s="125"/>
      <c r="L71" s="125"/>
      <c r="M71" s="125"/>
      <c r="N71" s="125"/>
      <c r="O71" s="125"/>
      <c r="P71" s="125"/>
      <c r="Q71" s="125"/>
      <c r="R71" s="125"/>
    </row>
    <row r="72" spans="1:18" x14ac:dyDescent="0.45">
      <c r="A72" s="125"/>
      <c r="B72" s="55" t="s">
        <v>174</v>
      </c>
      <c r="C72" s="52">
        <v>7.8E-2</v>
      </c>
      <c r="D72" s="125"/>
      <c r="E72" s="125"/>
      <c r="F72" s="125"/>
      <c r="G72" s="125"/>
      <c r="H72" s="125"/>
      <c r="I72" s="125"/>
      <c r="J72" s="125"/>
      <c r="K72" s="125"/>
      <c r="L72" s="125"/>
      <c r="M72" s="125"/>
      <c r="N72" s="125"/>
      <c r="O72" s="125"/>
      <c r="P72" s="125"/>
      <c r="Q72" s="125"/>
      <c r="R72" s="125"/>
    </row>
    <row r="73" spans="1:18" x14ac:dyDescent="0.45">
      <c r="A73" s="125"/>
      <c r="B73" s="55" t="s">
        <v>175</v>
      </c>
      <c r="C73" s="52">
        <v>5.8299999999999998E-2</v>
      </c>
      <c r="D73" s="125"/>
      <c r="E73" s="125"/>
      <c r="F73" s="125"/>
      <c r="G73" s="125"/>
      <c r="H73" s="125"/>
      <c r="I73" s="125"/>
      <c r="J73" s="125"/>
      <c r="K73" s="125"/>
      <c r="L73" s="125"/>
      <c r="M73" s="125"/>
      <c r="N73" s="125"/>
      <c r="O73" s="125"/>
      <c r="P73" s="125"/>
      <c r="Q73" s="125"/>
      <c r="R73" s="125"/>
    </row>
    <row r="74" spans="1:18" x14ac:dyDescent="0.45">
      <c r="A74" s="125"/>
      <c r="B74" s="55" t="s">
        <v>176</v>
      </c>
      <c r="C74" s="52">
        <v>5.6800000000000003E-2</v>
      </c>
      <c r="D74" s="125"/>
      <c r="E74" s="125"/>
      <c r="F74" s="125"/>
      <c r="G74" s="125"/>
      <c r="H74" s="125"/>
      <c r="I74" s="125"/>
      <c r="J74" s="125"/>
      <c r="K74" s="125"/>
      <c r="L74" s="125"/>
      <c r="M74" s="125"/>
      <c r="N74" s="125"/>
      <c r="O74" s="125"/>
      <c r="P74" s="125"/>
      <c r="Q74" s="125"/>
      <c r="R74" s="125"/>
    </row>
    <row r="75" spans="1:18" x14ac:dyDescent="0.45">
      <c r="A75" s="125"/>
      <c r="B75" s="55" t="s">
        <v>177</v>
      </c>
      <c r="C75" s="52">
        <v>9.9900000000000003E-2</v>
      </c>
      <c r="D75" s="125"/>
      <c r="E75" s="125" t="s">
        <v>1</v>
      </c>
      <c r="F75" s="125"/>
      <c r="G75" s="125"/>
      <c r="H75" s="125"/>
      <c r="I75" s="125"/>
      <c r="J75" s="125"/>
      <c r="K75" s="125"/>
      <c r="L75" s="125"/>
      <c r="M75" s="125"/>
      <c r="N75" s="125"/>
      <c r="O75" s="125"/>
      <c r="P75" s="125"/>
      <c r="Q75" s="125"/>
      <c r="R75" s="125"/>
    </row>
    <row r="76" spans="1:18" x14ac:dyDescent="0.45">
      <c r="A76" s="125"/>
      <c r="B76" s="55" t="s">
        <v>178</v>
      </c>
      <c r="C76" s="52">
        <v>5.0099999999999999E-2</v>
      </c>
      <c r="D76" s="125"/>
      <c r="E76" s="125" t="s">
        <v>1</v>
      </c>
      <c r="F76" s="125"/>
      <c r="G76" s="125"/>
      <c r="H76" s="125"/>
      <c r="I76" s="125"/>
      <c r="J76" s="125"/>
      <c r="K76" s="125"/>
      <c r="L76" s="125"/>
      <c r="M76" s="125"/>
      <c r="N76" s="125"/>
      <c r="O76" s="125"/>
      <c r="P76" s="125"/>
      <c r="Q76" s="125"/>
      <c r="R76" s="125"/>
    </row>
    <row r="77" spans="1:18" x14ac:dyDescent="0.45">
      <c r="A77" s="125"/>
      <c r="B77" s="55" t="s">
        <v>179</v>
      </c>
      <c r="C77" s="52">
        <v>4.2799999999999998E-2</v>
      </c>
      <c r="D77" s="125"/>
      <c r="E77" s="125"/>
      <c r="F77" s="125"/>
      <c r="G77" s="125"/>
      <c r="H77" s="125"/>
      <c r="I77" s="125"/>
      <c r="J77" s="125"/>
      <c r="K77" s="125"/>
      <c r="L77" s="125"/>
      <c r="M77" s="125"/>
      <c r="N77" s="125"/>
      <c r="O77" s="125"/>
      <c r="P77" s="125"/>
      <c r="Q77" s="125"/>
      <c r="R77" s="125"/>
    </row>
    <row r="78" spans="1:18" x14ac:dyDescent="0.45">
      <c r="A78" s="125"/>
      <c r="B78" s="55" t="s">
        <v>180</v>
      </c>
      <c r="C78" s="52">
        <v>4.7E-2</v>
      </c>
      <c r="D78" s="125" t="s">
        <v>1</v>
      </c>
      <c r="E78" s="125"/>
      <c r="F78" s="125"/>
      <c r="G78" s="125"/>
      <c r="H78" s="125"/>
      <c r="I78" s="125"/>
      <c r="J78" s="125"/>
      <c r="K78" s="125"/>
      <c r="L78" s="125"/>
      <c r="M78" s="125"/>
      <c r="N78" s="125"/>
      <c r="O78" s="125"/>
      <c r="P78" s="125"/>
      <c r="Q78" s="125"/>
      <c r="R78" s="125"/>
    </row>
    <row r="79" spans="1:18" x14ac:dyDescent="0.45">
      <c r="A79" s="125"/>
      <c r="B79" s="55" t="s">
        <v>181</v>
      </c>
      <c r="C79" s="52">
        <v>6.6799999999999998E-2</v>
      </c>
      <c r="D79" s="125"/>
      <c r="E79" s="125"/>
      <c r="F79" s="125"/>
      <c r="G79" s="125"/>
      <c r="H79" s="125"/>
      <c r="I79" s="125"/>
      <c r="J79" s="125"/>
      <c r="K79" s="125"/>
      <c r="L79" s="125"/>
      <c r="M79" s="125"/>
      <c r="N79" s="125"/>
      <c r="O79" s="125"/>
      <c r="P79" s="125"/>
      <c r="Q79" s="125"/>
      <c r="R79" s="125"/>
    </row>
    <row r="80" spans="1:18" x14ac:dyDescent="0.45">
      <c r="A80" s="125"/>
      <c r="B80" s="173"/>
      <c r="C80" s="200"/>
      <c r="D80" s="125"/>
      <c r="E80" s="125"/>
      <c r="F80" s="125"/>
      <c r="G80" s="125"/>
      <c r="H80" s="125"/>
      <c r="I80" s="125"/>
      <c r="J80" s="125"/>
      <c r="K80" s="125"/>
      <c r="L80" s="125"/>
      <c r="M80" s="125"/>
      <c r="N80" s="125"/>
      <c r="O80" s="125"/>
      <c r="P80" s="125"/>
      <c r="Q80" s="125"/>
      <c r="R80" s="125"/>
    </row>
    <row r="81" spans="1:18" x14ac:dyDescent="0.45">
      <c r="A81" s="125"/>
      <c r="B81" s="173"/>
      <c r="C81" s="173"/>
      <c r="D81" s="125"/>
      <c r="E81" s="125"/>
      <c r="F81" s="125"/>
      <c r="G81" s="125"/>
      <c r="H81" s="125"/>
      <c r="I81" s="125"/>
      <c r="J81" s="125"/>
      <c r="K81" s="125"/>
      <c r="L81" s="125"/>
      <c r="M81" s="125"/>
      <c r="N81" s="125"/>
      <c r="O81" s="125"/>
      <c r="P81" s="125"/>
      <c r="Q81" s="125"/>
      <c r="R81" s="125"/>
    </row>
    <row r="82" spans="1:18" ht="14.65" customHeight="1" x14ac:dyDescent="0.45">
      <c r="A82" s="125"/>
      <c r="B82" s="255" t="s">
        <v>234</v>
      </c>
      <c r="C82" s="255"/>
      <c r="D82" s="255"/>
      <c r="E82" s="255"/>
      <c r="F82" s="255"/>
      <c r="G82" s="125"/>
      <c r="H82" s="125"/>
      <c r="I82" s="125"/>
      <c r="J82" s="125"/>
      <c r="K82" s="125"/>
      <c r="L82" s="125"/>
      <c r="M82" s="125"/>
      <c r="N82" s="125"/>
      <c r="O82" s="125"/>
      <c r="P82" s="125"/>
      <c r="Q82" s="125"/>
      <c r="R82" s="125"/>
    </row>
    <row r="83" spans="1:18" x14ac:dyDescent="0.45">
      <c r="A83" s="125"/>
      <c r="B83" s="173"/>
      <c r="C83" s="173"/>
      <c r="D83" s="125"/>
      <c r="E83" s="125"/>
      <c r="F83" s="125"/>
      <c r="G83" s="125"/>
      <c r="H83" s="125"/>
      <c r="I83" s="125"/>
      <c r="J83" s="125"/>
      <c r="K83" s="125"/>
      <c r="L83" s="125"/>
      <c r="M83" s="125"/>
      <c r="N83" s="125"/>
      <c r="O83" s="125"/>
      <c r="P83" s="125"/>
      <c r="Q83" s="125"/>
      <c r="R83" s="125"/>
    </row>
    <row r="84" spans="1:18" x14ac:dyDescent="0.45">
      <c r="A84" s="125"/>
      <c r="B84" s="225" t="s">
        <v>186</v>
      </c>
      <c r="C84" s="225"/>
      <c r="D84" s="125"/>
      <c r="E84" s="125"/>
      <c r="F84" s="125"/>
      <c r="G84" s="125"/>
      <c r="H84" s="125"/>
      <c r="I84" s="125"/>
      <c r="J84" s="125"/>
      <c r="K84" s="125"/>
      <c r="L84" s="125"/>
      <c r="M84" s="125"/>
      <c r="N84" s="125"/>
      <c r="O84" s="125"/>
      <c r="P84" s="125"/>
      <c r="Q84" s="125"/>
      <c r="R84" s="125"/>
    </row>
    <row r="85" spans="1:18" ht="96.75" customHeight="1" x14ac:dyDescent="0.45">
      <c r="A85" s="125"/>
      <c r="B85" s="62" t="s">
        <v>37</v>
      </c>
      <c r="C85" s="63" t="s">
        <v>94</v>
      </c>
      <c r="D85" s="125"/>
      <c r="E85" s="125"/>
      <c r="F85" s="125"/>
      <c r="G85" s="125"/>
      <c r="H85" s="125"/>
      <c r="I85" s="125"/>
      <c r="J85" s="125"/>
      <c r="K85" s="125"/>
      <c r="L85" s="125"/>
      <c r="M85" s="125"/>
      <c r="N85" s="125"/>
      <c r="O85" s="125"/>
      <c r="P85" s="125"/>
      <c r="Q85" s="125"/>
      <c r="R85" s="125"/>
    </row>
    <row r="86" spans="1:18" x14ac:dyDescent="0.45">
      <c r="A86" s="125"/>
      <c r="B86" s="64" t="s">
        <v>44</v>
      </c>
      <c r="C86" s="77">
        <v>0.34399999999999997</v>
      </c>
      <c r="D86" s="125"/>
      <c r="E86" s="125"/>
      <c r="F86" s="125"/>
      <c r="G86" s="125"/>
      <c r="H86" s="125"/>
      <c r="I86" s="125"/>
      <c r="J86" s="125"/>
      <c r="K86" s="125"/>
      <c r="L86" s="125"/>
      <c r="M86" s="125"/>
      <c r="N86" s="125"/>
      <c r="O86" s="125"/>
      <c r="P86" s="125"/>
      <c r="Q86" s="125"/>
      <c r="R86" s="125"/>
    </row>
    <row r="87" spans="1:18" x14ac:dyDescent="0.45">
      <c r="A87" s="125"/>
      <c r="B87" s="66" t="s">
        <v>124</v>
      </c>
      <c r="C87" s="78">
        <v>0.35499999999999998</v>
      </c>
      <c r="D87" s="125"/>
      <c r="E87" s="125"/>
      <c r="F87" s="125"/>
      <c r="G87" s="125"/>
      <c r="H87" s="125"/>
      <c r="I87" s="125"/>
      <c r="J87" s="125"/>
      <c r="K87" s="125"/>
      <c r="L87" s="125"/>
      <c r="M87" s="125"/>
      <c r="N87" s="125"/>
      <c r="O87" s="125"/>
      <c r="P87" s="125"/>
      <c r="Q87" s="125"/>
      <c r="R87" s="125"/>
    </row>
    <row r="88" spans="1:18" x14ac:dyDescent="0.45">
      <c r="A88" s="125"/>
      <c r="B88" s="55" t="s">
        <v>38</v>
      </c>
      <c r="C88" s="52">
        <v>0.26900000000000002</v>
      </c>
      <c r="D88" s="125"/>
      <c r="E88" s="125"/>
      <c r="F88" s="125"/>
      <c r="G88" s="125"/>
      <c r="H88" s="125"/>
      <c r="I88" s="125"/>
      <c r="J88" s="125"/>
      <c r="K88" s="125"/>
      <c r="L88" s="125"/>
      <c r="M88" s="125"/>
      <c r="N88" s="125"/>
      <c r="O88" s="125"/>
      <c r="P88" s="125"/>
      <c r="Q88" s="125"/>
      <c r="R88" s="125"/>
    </row>
    <row r="89" spans="1:18" x14ac:dyDescent="0.45">
      <c r="A89" s="125"/>
      <c r="B89" s="55" t="s">
        <v>125</v>
      </c>
      <c r="C89" s="84">
        <v>0.46899999999999997</v>
      </c>
      <c r="D89" s="125"/>
      <c r="E89" s="125"/>
      <c r="F89" s="125"/>
      <c r="G89" s="125"/>
      <c r="H89" s="125"/>
      <c r="I89" s="125"/>
      <c r="J89" s="125"/>
      <c r="K89" s="125"/>
      <c r="L89" s="125"/>
      <c r="M89" s="125"/>
      <c r="N89" s="125"/>
      <c r="O89" s="125"/>
      <c r="P89" s="125"/>
      <c r="Q89" s="125"/>
      <c r="R89" s="125"/>
    </row>
    <row r="90" spans="1:18" x14ac:dyDescent="0.45">
      <c r="A90" s="125"/>
      <c r="B90" s="55" t="s">
        <v>126</v>
      </c>
      <c r="C90" s="84">
        <v>0.46899999999999997</v>
      </c>
      <c r="D90" s="125"/>
      <c r="E90" s="125"/>
      <c r="F90" s="125"/>
      <c r="G90" s="125"/>
      <c r="H90" s="125"/>
      <c r="I90" s="125"/>
      <c r="J90" s="125"/>
      <c r="K90" s="125"/>
      <c r="L90" s="125"/>
      <c r="M90" s="125"/>
      <c r="N90" s="125"/>
      <c r="O90" s="125"/>
      <c r="P90" s="125"/>
      <c r="Q90" s="125"/>
      <c r="R90" s="125"/>
    </row>
    <row r="91" spans="1:18" x14ac:dyDescent="0.45">
      <c r="A91" s="125"/>
      <c r="B91" s="55" t="s">
        <v>127</v>
      </c>
      <c r="C91" s="84">
        <v>0.32400000000000001</v>
      </c>
      <c r="D91" s="125"/>
      <c r="E91" s="125"/>
      <c r="F91" s="125"/>
      <c r="G91" s="125"/>
      <c r="H91" s="125"/>
      <c r="I91" s="125"/>
      <c r="J91" s="125"/>
      <c r="K91" s="125"/>
      <c r="L91" s="125"/>
      <c r="M91" s="125"/>
      <c r="N91" s="125"/>
      <c r="O91" s="125"/>
      <c r="P91" s="125"/>
      <c r="Q91" s="125"/>
      <c r="R91" s="125"/>
    </row>
    <row r="92" spans="1:18" x14ac:dyDescent="0.45">
      <c r="A92" s="125"/>
      <c r="B92" s="55" t="s">
        <v>128</v>
      </c>
      <c r="C92" s="84">
        <v>0.46899999999999997</v>
      </c>
      <c r="D92" s="125"/>
      <c r="E92" s="125"/>
      <c r="F92" s="125"/>
      <c r="G92" s="125"/>
      <c r="H92" s="125"/>
      <c r="I92" s="125"/>
      <c r="J92" s="125"/>
      <c r="K92" s="125"/>
      <c r="L92" s="125"/>
      <c r="M92" s="125"/>
      <c r="N92" s="125"/>
      <c r="O92" s="125"/>
      <c r="P92" s="125"/>
      <c r="Q92" s="125"/>
      <c r="R92" s="125"/>
    </row>
    <row r="93" spans="1:18" x14ac:dyDescent="0.45">
      <c r="A93" s="125"/>
      <c r="B93" s="55" t="s">
        <v>129</v>
      </c>
      <c r="C93" s="84">
        <v>0.41099999999999998</v>
      </c>
      <c r="D93" s="125"/>
      <c r="E93" s="125"/>
      <c r="F93" s="125"/>
      <c r="G93" s="125"/>
      <c r="H93" s="125"/>
      <c r="I93" s="125"/>
      <c r="J93" s="125"/>
      <c r="K93" s="125"/>
      <c r="L93" s="125"/>
      <c r="M93" s="125"/>
      <c r="N93" s="125"/>
      <c r="O93" s="125"/>
      <c r="P93" s="125"/>
      <c r="Q93" s="125"/>
      <c r="R93" s="125"/>
    </row>
    <row r="94" spans="1:18" x14ac:dyDescent="0.45">
      <c r="A94" s="125"/>
      <c r="B94" s="55" t="s">
        <v>130</v>
      </c>
      <c r="C94" s="84">
        <v>0.30599999999999999</v>
      </c>
      <c r="D94" s="125"/>
      <c r="E94" s="125"/>
      <c r="F94" s="125"/>
      <c r="G94" s="125"/>
      <c r="H94" s="125"/>
      <c r="I94" s="125"/>
      <c r="J94" s="125"/>
      <c r="K94" s="125"/>
      <c r="L94" s="125"/>
      <c r="M94" s="125"/>
      <c r="N94" s="125"/>
      <c r="O94" s="125"/>
      <c r="P94" s="125"/>
      <c r="Q94" s="125"/>
      <c r="R94" s="125"/>
    </row>
    <row r="95" spans="1:18" x14ac:dyDescent="0.45">
      <c r="A95" s="125"/>
      <c r="B95" s="55" t="s">
        <v>131</v>
      </c>
      <c r="C95" s="84">
        <v>0.26400000000000001</v>
      </c>
      <c r="D95" s="125"/>
      <c r="E95" s="125"/>
      <c r="F95" s="125"/>
      <c r="G95" s="125"/>
      <c r="H95" s="125"/>
      <c r="I95" s="125"/>
      <c r="J95" s="125"/>
      <c r="K95" s="125"/>
      <c r="L95" s="125"/>
      <c r="M95" s="125"/>
      <c r="N95" s="125"/>
      <c r="O95" s="125"/>
      <c r="P95" s="125"/>
      <c r="Q95" s="125"/>
      <c r="R95" s="125"/>
    </row>
    <row r="96" spans="1:18" x14ac:dyDescent="0.45">
      <c r="A96" s="125"/>
      <c r="B96" s="55" t="s">
        <v>132</v>
      </c>
      <c r="C96" s="84">
        <v>0.27600000000000002</v>
      </c>
      <c r="D96" s="125"/>
      <c r="E96" s="125"/>
      <c r="F96" s="125"/>
      <c r="G96" s="125"/>
      <c r="H96" s="125"/>
      <c r="I96" s="125"/>
      <c r="J96" s="125"/>
      <c r="K96" s="125"/>
      <c r="L96" s="125"/>
      <c r="M96" s="125"/>
      <c r="N96" s="125"/>
      <c r="O96" s="125"/>
      <c r="P96" s="125"/>
      <c r="Q96" s="125"/>
      <c r="R96" s="125"/>
    </row>
    <row r="97" spans="1:18" x14ac:dyDescent="0.45">
      <c r="A97" s="125"/>
      <c r="B97" s="55" t="s">
        <v>133</v>
      </c>
      <c r="C97" s="84">
        <v>0.53400000000000003</v>
      </c>
      <c r="D97" s="125"/>
      <c r="E97" s="125"/>
      <c r="F97" s="125"/>
      <c r="G97" s="125"/>
      <c r="H97" s="125"/>
      <c r="I97" s="125"/>
      <c r="J97" s="125"/>
      <c r="K97" s="125"/>
      <c r="L97" s="125"/>
      <c r="M97" s="125"/>
      <c r="N97" s="125"/>
      <c r="O97" s="125"/>
      <c r="P97" s="125"/>
      <c r="Q97" s="125"/>
      <c r="R97" s="125"/>
    </row>
    <row r="98" spans="1:18" x14ac:dyDescent="0.45">
      <c r="A98" s="125"/>
      <c r="B98" s="55" t="s">
        <v>134</v>
      </c>
      <c r="C98" s="84">
        <v>0.41099999999999998</v>
      </c>
      <c r="D98" s="125"/>
      <c r="E98" s="125"/>
      <c r="F98" s="125"/>
      <c r="G98" s="125"/>
      <c r="H98" s="125"/>
      <c r="I98" s="125"/>
      <c r="J98" s="125"/>
      <c r="K98" s="125"/>
      <c r="L98" s="125"/>
      <c r="M98" s="125"/>
      <c r="N98" s="125"/>
      <c r="O98" s="125"/>
      <c r="P98" s="125"/>
      <c r="Q98" s="125"/>
      <c r="R98" s="125"/>
    </row>
    <row r="99" spans="1:18" x14ac:dyDescent="0.45">
      <c r="A99" s="125"/>
      <c r="B99" s="55" t="s">
        <v>135</v>
      </c>
      <c r="C99" s="52">
        <v>0.35499999999999998</v>
      </c>
      <c r="D99" s="125"/>
      <c r="E99" s="125"/>
      <c r="F99" s="125"/>
      <c r="G99" s="125"/>
      <c r="H99" s="125"/>
      <c r="I99" s="125"/>
      <c r="J99" s="125"/>
      <c r="K99" s="125"/>
      <c r="L99" s="125"/>
      <c r="M99" s="125"/>
      <c r="N99" s="125"/>
      <c r="O99" s="125"/>
      <c r="P99" s="125"/>
      <c r="Q99" s="125"/>
      <c r="R99" s="125"/>
    </row>
    <row r="100" spans="1:18" x14ac:dyDescent="0.45">
      <c r="A100" s="125"/>
      <c r="B100" s="55" t="s">
        <v>136</v>
      </c>
      <c r="C100" s="84">
        <v>0.63</v>
      </c>
      <c r="D100" s="125"/>
      <c r="E100" s="125"/>
      <c r="F100" s="125"/>
      <c r="G100" s="125"/>
      <c r="H100" s="125"/>
      <c r="I100" s="125"/>
      <c r="J100" s="125"/>
      <c r="K100" s="125"/>
      <c r="L100" s="125"/>
      <c r="M100" s="125"/>
      <c r="N100" s="125"/>
      <c r="O100" s="125"/>
      <c r="P100" s="125"/>
      <c r="Q100" s="125"/>
      <c r="R100" s="125"/>
    </row>
    <row r="101" spans="1:18" x14ac:dyDescent="0.45">
      <c r="A101" s="125"/>
      <c r="B101" s="55" t="s">
        <v>137</v>
      </c>
      <c r="C101" s="84">
        <v>0.46899999999999997</v>
      </c>
      <c r="D101" s="125"/>
      <c r="E101" s="125"/>
      <c r="F101" s="125"/>
      <c r="G101" s="125"/>
      <c r="H101" s="125"/>
      <c r="I101" s="125"/>
      <c r="J101" s="125"/>
      <c r="K101" s="125"/>
      <c r="L101" s="125"/>
      <c r="M101" s="125"/>
      <c r="N101" s="125"/>
      <c r="O101" s="125"/>
      <c r="P101" s="125"/>
      <c r="Q101" s="125"/>
      <c r="R101" s="125"/>
    </row>
    <row r="102" spans="1:18" x14ac:dyDescent="0.45">
      <c r="A102" s="125"/>
      <c r="B102" s="55" t="s">
        <v>138</v>
      </c>
      <c r="C102" s="84">
        <v>0.439</v>
      </c>
      <c r="D102" s="125"/>
      <c r="E102" s="125"/>
      <c r="F102" s="125"/>
      <c r="G102" s="125"/>
      <c r="H102" s="125"/>
      <c r="I102" s="125"/>
      <c r="J102" s="125"/>
      <c r="K102" s="125"/>
      <c r="L102" s="125"/>
      <c r="M102" s="125"/>
      <c r="N102" s="125"/>
      <c r="O102" s="125"/>
      <c r="P102" s="125"/>
      <c r="Q102" s="125"/>
      <c r="R102" s="125"/>
    </row>
    <row r="103" spans="1:18" x14ac:dyDescent="0.45">
      <c r="A103" s="125"/>
      <c r="B103" s="55" t="s">
        <v>139</v>
      </c>
      <c r="C103" s="84">
        <v>0.55700000000000005</v>
      </c>
      <c r="D103" s="125"/>
      <c r="E103" s="125"/>
      <c r="F103" s="125"/>
      <c r="G103" s="125"/>
      <c r="H103" s="125"/>
      <c r="I103" s="125"/>
      <c r="J103" s="125"/>
      <c r="K103" s="125"/>
      <c r="L103" s="125"/>
      <c r="M103" s="125"/>
      <c r="N103" s="125"/>
      <c r="O103" s="125"/>
      <c r="P103" s="125"/>
      <c r="Q103" s="125"/>
      <c r="R103" s="125"/>
    </row>
    <row r="104" spans="1:18" x14ac:dyDescent="0.45">
      <c r="A104" s="125"/>
      <c r="B104" s="55" t="s">
        <v>140</v>
      </c>
      <c r="C104" s="84">
        <v>0.39200000000000002</v>
      </c>
      <c r="D104" s="125"/>
      <c r="E104" s="125"/>
      <c r="F104" s="125"/>
      <c r="G104" s="125"/>
      <c r="H104" s="125"/>
      <c r="I104" s="125"/>
      <c r="J104" s="125"/>
      <c r="K104" s="125"/>
      <c r="L104" s="125"/>
      <c r="M104" s="125"/>
      <c r="N104" s="125"/>
      <c r="O104" s="125"/>
      <c r="P104" s="125"/>
      <c r="Q104" s="125"/>
      <c r="R104" s="125"/>
    </row>
    <row r="105" spans="1:18" x14ac:dyDescent="0.45">
      <c r="A105" s="125"/>
      <c r="B105" s="55" t="s">
        <v>141</v>
      </c>
      <c r="C105" s="84">
        <v>0.26400000000000001</v>
      </c>
      <c r="D105" s="125"/>
      <c r="E105" s="125"/>
      <c r="F105" s="125"/>
      <c r="G105" s="125"/>
      <c r="H105" s="125"/>
      <c r="I105" s="125"/>
      <c r="J105" s="125"/>
      <c r="K105" s="125"/>
      <c r="L105" s="125"/>
      <c r="M105" s="125"/>
      <c r="N105" s="125"/>
      <c r="O105" s="125"/>
      <c r="P105" s="125"/>
      <c r="Q105" s="125"/>
      <c r="R105" s="125"/>
    </row>
    <row r="106" spans="1:18" x14ac:dyDescent="0.45">
      <c r="A106" s="125"/>
      <c r="B106" s="55" t="s">
        <v>142</v>
      </c>
      <c r="C106" s="52">
        <v>0.308</v>
      </c>
      <c r="D106" s="125"/>
      <c r="E106" s="125"/>
      <c r="F106" s="125"/>
      <c r="G106" s="125"/>
      <c r="H106" s="125"/>
      <c r="I106" s="125"/>
      <c r="J106" s="125"/>
      <c r="K106" s="125"/>
      <c r="L106" s="125"/>
      <c r="M106" s="125"/>
      <c r="N106" s="125"/>
      <c r="O106" s="125"/>
      <c r="P106" s="125"/>
      <c r="Q106" s="125"/>
      <c r="R106" s="125"/>
    </row>
    <row r="107" spans="1:18" x14ac:dyDescent="0.45">
      <c r="A107" s="125"/>
      <c r="B107" s="55" t="s">
        <v>143</v>
      </c>
      <c r="C107" s="84">
        <v>0.68600000000000005</v>
      </c>
      <c r="D107" s="125"/>
      <c r="E107" s="125"/>
      <c r="F107" s="125"/>
      <c r="G107" s="125"/>
      <c r="H107" s="125"/>
      <c r="I107" s="125"/>
      <c r="J107" s="125"/>
      <c r="K107" s="125"/>
      <c r="L107" s="125"/>
      <c r="M107" s="125"/>
      <c r="N107" s="125"/>
      <c r="O107" s="125"/>
      <c r="P107" s="125"/>
      <c r="Q107" s="125"/>
      <c r="R107" s="125"/>
    </row>
    <row r="108" spans="1:18" x14ac:dyDescent="0.45">
      <c r="A108" s="125"/>
      <c r="B108" s="55" t="s">
        <v>144</v>
      </c>
      <c r="C108" s="84">
        <v>0.155</v>
      </c>
      <c r="D108" s="125"/>
      <c r="E108" s="125"/>
      <c r="F108" s="125"/>
      <c r="G108" s="125"/>
      <c r="H108" s="125"/>
      <c r="I108" s="125"/>
      <c r="J108" s="125"/>
      <c r="K108" s="125"/>
      <c r="L108" s="125"/>
      <c r="M108" s="125"/>
      <c r="N108" s="125"/>
      <c r="O108" s="125"/>
      <c r="P108" s="125"/>
      <c r="Q108" s="125"/>
      <c r="R108" s="125"/>
    </row>
    <row r="109" spans="1:18" x14ac:dyDescent="0.45">
      <c r="A109" s="125"/>
      <c r="B109" s="55" t="s">
        <v>145</v>
      </c>
      <c r="C109" s="84">
        <v>0.46899999999999997</v>
      </c>
      <c r="D109" s="125"/>
      <c r="E109" s="125"/>
      <c r="F109" s="125"/>
      <c r="G109" s="125"/>
      <c r="H109" s="125"/>
      <c r="I109" s="125"/>
      <c r="J109" s="125"/>
      <c r="K109" s="125"/>
      <c r="L109" s="125"/>
      <c r="M109" s="125"/>
      <c r="N109" s="125"/>
      <c r="O109" s="125"/>
      <c r="P109" s="125"/>
      <c r="Q109" s="125"/>
      <c r="R109" s="125"/>
    </row>
    <row r="110" spans="1:18" x14ac:dyDescent="0.45">
      <c r="A110" s="125"/>
      <c r="B110" s="55" t="s">
        <v>146</v>
      </c>
      <c r="C110" s="84">
        <v>0.28199999999999997</v>
      </c>
      <c r="D110" s="125"/>
      <c r="E110" s="125"/>
      <c r="F110" s="125"/>
      <c r="G110" s="125"/>
      <c r="H110" s="125"/>
      <c r="I110" s="125"/>
      <c r="J110" s="125"/>
      <c r="K110" s="125"/>
      <c r="L110" s="125"/>
      <c r="M110" s="125"/>
      <c r="N110" s="125"/>
      <c r="O110" s="125"/>
      <c r="P110" s="125"/>
      <c r="Q110" s="125"/>
      <c r="R110" s="125"/>
    </row>
    <row r="111" spans="1:18" x14ac:dyDescent="0.45">
      <c r="A111" s="125"/>
      <c r="B111" s="55" t="s">
        <v>147</v>
      </c>
      <c r="C111" s="84">
        <v>0.438</v>
      </c>
      <c r="D111" s="125"/>
      <c r="E111" s="125"/>
      <c r="F111" s="125"/>
      <c r="G111" s="125"/>
      <c r="H111" s="125"/>
      <c r="I111" s="125"/>
      <c r="J111" s="125"/>
      <c r="K111" s="125"/>
      <c r="L111" s="125"/>
      <c r="M111" s="125"/>
      <c r="N111" s="125"/>
      <c r="O111" s="125"/>
      <c r="P111" s="125"/>
      <c r="Q111" s="125"/>
      <c r="R111" s="125"/>
    </row>
    <row r="112" spans="1:18" x14ac:dyDescent="0.45">
      <c r="A112" s="125"/>
      <c r="B112" s="55" t="s">
        <v>148</v>
      </c>
      <c r="C112" s="84">
        <v>0.26400000000000001</v>
      </c>
      <c r="D112" s="125"/>
      <c r="E112" s="125"/>
      <c r="F112" s="125"/>
      <c r="G112" s="125"/>
      <c r="H112" s="125"/>
      <c r="I112" s="125"/>
      <c r="J112" s="125"/>
      <c r="K112" s="125"/>
      <c r="L112" s="125"/>
      <c r="M112" s="125"/>
      <c r="N112" s="125"/>
      <c r="O112" s="125"/>
      <c r="P112" s="125"/>
      <c r="Q112" s="125"/>
      <c r="R112" s="125"/>
    </row>
    <row r="113" spans="1:18" x14ac:dyDescent="0.45">
      <c r="A113" s="125"/>
      <c r="B113" s="55" t="s">
        <v>149</v>
      </c>
      <c r="C113" s="84">
        <v>0.46899999999999997</v>
      </c>
      <c r="D113" s="125"/>
      <c r="E113" s="125"/>
      <c r="F113" s="125"/>
      <c r="G113" s="125"/>
      <c r="H113" s="125"/>
      <c r="I113" s="125"/>
      <c r="J113" s="125"/>
      <c r="K113" s="125"/>
      <c r="L113" s="125"/>
      <c r="M113" s="125"/>
      <c r="N113" s="125"/>
      <c r="O113" s="125"/>
      <c r="P113" s="125"/>
      <c r="Q113" s="125"/>
      <c r="R113" s="125"/>
    </row>
    <row r="114" spans="1:18" x14ac:dyDescent="0.45">
      <c r="A114" s="125"/>
      <c r="B114" s="55" t="s">
        <v>150</v>
      </c>
      <c r="C114" s="84">
        <v>0.40400000000000003</v>
      </c>
      <c r="D114" s="125"/>
      <c r="E114" s="125"/>
      <c r="F114" s="125"/>
      <c r="G114" s="125"/>
      <c r="H114" s="125"/>
      <c r="I114" s="125"/>
      <c r="J114" s="125"/>
      <c r="K114" s="125"/>
      <c r="L114" s="125"/>
      <c r="M114" s="125"/>
      <c r="N114" s="125"/>
      <c r="O114" s="125"/>
      <c r="P114" s="125"/>
      <c r="Q114" s="125"/>
      <c r="R114" s="125"/>
    </row>
    <row r="115" spans="1:18" x14ac:dyDescent="0.45">
      <c r="A115" s="125"/>
      <c r="B115" s="55" t="s">
        <v>151</v>
      </c>
      <c r="C115" s="84">
        <v>0.20100000000000001</v>
      </c>
      <c r="D115" s="125"/>
      <c r="E115" s="125"/>
      <c r="F115" s="125"/>
      <c r="G115" s="125"/>
      <c r="H115" s="125"/>
      <c r="I115" s="125"/>
      <c r="J115" s="125"/>
      <c r="K115" s="125"/>
      <c r="L115" s="125"/>
      <c r="M115" s="125"/>
      <c r="N115" s="125"/>
      <c r="O115" s="125"/>
      <c r="P115" s="125"/>
      <c r="Q115" s="125"/>
      <c r="R115" s="125"/>
    </row>
    <row r="116" spans="1:18" x14ac:dyDescent="0.45">
      <c r="A116" s="125"/>
      <c r="B116" s="55" t="s">
        <v>152</v>
      </c>
      <c r="C116" s="84">
        <v>0.109</v>
      </c>
      <c r="D116" s="125"/>
      <c r="E116" s="125"/>
      <c r="F116" s="125"/>
      <c r="G116" s="125"/>
      <c r="H116" s="125"/>
      <c r="I116" s="125"/>
      <c r="J116" s="125"/>
      <c r="K116" s="125"/>
      <c r="L116" s="125"/>
      <c r="M116" s="125"/>
      <c r="N116" s="125"/>
      <c r="O116" s="125"/>
      <c r="P116" s="125"/>
      <c r="Q116" s="125"/>
      <c r="R116" s="125"/>
    </row>
    <row r="117" spans="1:18" x14ac:dyDescent="0.45">
      <c r="A117" s="125"/>
      <c r="B117" s="55" t="s">
        <v>153</v>
      </c>
      <c r="C117" s="52">
        <v>0.35499999999999998</v>
      </c>
      <c r="D117" s="125"/>
      <c r="E117" s="125"/>
      <c r="F117" s="125"/>
      <c r="G117" s="125"/>
      <c r="H117" s="125"/>
      <c r="I117" s="125"/>
      <c r="J117" s="125"/>
      <c r="K117" s="125"/>
      <c r="L117" s="125"/>
      <c r="M117" s="125"/>
      <c r="N117" s="125"/>
      <c r="O117" s="125"/>
      <c r="P117" s="125"/>
      <c r="Q117" s="125"/>
      <c r="R117" s="125"/>
    </row>
    <row r="118" spans="1:18" x14ac:dyDescent="0.45">
      <c r="A118" s="125"/>
      <c r="B118" s="55" t="s">
        <v>154</v>
      </c>
      <c r="C118" s="84">
        <v>0.28399999999999997</v>
      </c>
      <c r="D118" s="125"/>
      <c r="E118" s="125"/>
      <c r="F118" s="125"/>
      <c r="G118" s="125"/>
      <c r="H118" s="125"/>
      <c r="I118" s="125"/>
      <c r="J118" s="125"/>
      <c r="K118" s="125"/>
      <c r="L118" s="125"/>
      <c r="M118" s="125"/>
      <c r="N118" s="125"/>
      <c r="O118" s="125"/>
      <c r="P118" s="125"/>
      <c r="Q118" s="125"/>
      <c r="R118" s="125"/>
    </row>
    <row r="119" spans="1:18" x14ac:dyDescent="0.45">
      <c r="A119" s="125"/>
      <c r="B119" s="55" t="s">
        <v>155</v>
      </c>
      <c r="C119" s="84">
        <v>0.26400000000000001</v>
      </c>
      <c r="D119" s="125"/>
      <c r="E119" s="125"/>
      <c r="F119" s="125"/>
      <c r="G119" s="125"/>
      <c r="H119" s="125"/>
      <c r="I119" s="125"/>
      <c r="J119" s="125"/>
      <c r="K119" s="125"/>
      <c r="L119" s="125"/>
      <c r="M119" s="125"/>
      <c r="N119" s="125"/>
      <c r="O119" s="125"/>
      <c r="P119" s="125"/>
      <c r="Q119" s="125"/>
      <c r="R119" s="125"/>
    </row>
    <row r="120" spans="1:18" x14ac:dyDescent="0.45">
      <c r="A120" s="125"/>
      <c r="B120" s="55" t="s">
        <v>156</v>
      </c>
      <c r="C120" s="52">
        <v>0.45600000000000002</v>
      </c>
      <c r="D120" s="125"/>
      <c r="E120" s="125"/>
      <c r="F120" s="125"/>
      <c r="G120" s="125"/>
      <c r="H120" s="125"/>
      <c r="I120" s="125"/>
      <c r="J120" s="125"/>
      <c r="K120" s="125"/>
      <c r="L120" s="125"/>
      <c r="M120" s="125"/>
      <c r="N120" s="125"/>
      <c r="O120" s="125"/>
      <c r="P120" s="125"/>
      <c r="Q120" s="125"/>
      <c r="R120" s="125"/>
    </row>
    <row r="121" spans="1:18" x14ac:dyDescent="0.45">
      <c r="A121" s="125"/>
      <c r="B121" s="55" t="s">
        <v>157</v>
      </c>
      <c r="C121" s="52">
        <v>0.374</v>
      </c>
      <c r="D121" s="125"/>
      <c r="E121" s="125"/>
      <c r="F121" s="125"/>
      <c r="G121" s="125"/>
      <c r="H121" s="125"/>
      <c r="I121" s="125"/>
      <c r="J121" s="125"/>
      <c r="K121" s="125"/>
      <c r="L121" s="125"/>
      <c r="M121" s="125"/>
      <c r="N121" s="125"/>
      <c r="O121" s="125"/>
      <c r="P121" s="125"/>
      <c r="Q121" s="125"/>
      <c r="R121" s="125"/>
    </row>
    <row r="122" spans="1:18" x14ac:dyDescent="0.45">
      <c r="A122" s="125"/>
      <c r="B122" s="55" t="s">
        <v>158</v>
      </c>
      <c r="C122" s="84" t="s">
        <v>87</v>
      </c>
      <c r="D122" s="125"/>
      <c r="E122" s="125"/>
      <c r="F122" s="125"/>
      <c r="G122" s="125"/>
      <c r="H122" s="125"/>
      <c r="I122" s="125"/>
      <c r="J122" s="125"/>
      <c r="K122" s="125"/>
      <c r="L122" s="125"/>
      <c r="M122" s="125"/>
      <c r="N122" s="125"/>
      <c r="O122" s="125"/>
      <c r="P122" s="125"/>
      <c r="Q122" s="125"/>
      <c r="R122" s="125"/>
    </row>
    <row r="123" spans="1:18" x14ac:dyDescent="0.45">
      <c r="A123" s="125"/>
      <c r="B123" s="55" t="s">
        <v>159</v>
      </c>
      <c r="C123" s="52">
        <v>0.34899999999999998</v>
      </c>
      <c r="D123" s="125"/>
      <c r="E123" s="125"/>
      <c r="F123" s="125"/>
      <c r="G123" s="125"/>
      <c r="H123" s="125"/>
      <c r="I123" s="125"/>
      <c r="J123" s="125"/>
      <c r="K123" s="125"/>
      <c r="L123" s="125"/>
      <c r="M123" s="125"/>
      <c r="N123" s="125"/>
      <c r="O123" s="125"/>
      <c r="P123" s="125"/>
      <c r="Q123" s="125"/>
      <c r="R123" s="125"/>
    </row>
    <row r="124" spans="1:18" x14ac:dyDescent="0.45">
      <c r="A124" s="125"/>
      <c r="B124" s="55" t="s">
        <v>160</v>
      </c>
      <c r="C124" s="52">
        <v>0.28799999999999998</v>
      </c>
      <c r="D124" s="125"/>
      <c r="E124" s="125"/>
      <c r="F124" s="125"/>
      <c r="G124" s="125"/>
      <c r="H124" s="125"/>
      <c r="I124" s="125"/>
      <c r="J124" s="125"/>
      <c r="K124" s="125"/>
      <c r="L124" s="125"/>
      <c r="M124" s="125"/>
      <c r="N124" s="125"/>
      <c r="O124" s="125"/>
      <c r="P124" s="125"/>
      <c r="Q124" s="125"/>
      <c r="R124" s="125"/>
    </row>
    <row r="125" spans="1:18" x14ac:dyDescent="0.45">
      <c r="A125" s="125"/>
      <c r="B125" s="55" t="s">
        <v>161</v>
      </c>
      <c r="C125" s="52">
        <v>0.45700000000000002</v>
      </c>
      <c r="D125" s="125"/>
      <c r="E125" s="125"/>
      <c r="F125" s="125"/>
      <c r="G125" s="125"/>
      <c r="H125" s="125"/>
      <c r="I125" s="125"/>
      <c r="J125" s="125"/>
      <c r="K125" s="125"/>
      <c r="L125" s="125"/>
      <c r="M125" s="125"/>
      <c r="N125" s="125"/>
      <c r="O125" s="125"/>
      <c r="P125" s="125"/>
      <c r="Q125" s="125"/>
      <c r="R125" s="125"/>
    </row>
    <row r="126" spans="1:18" x14ac:dyDescent="0.45">
      <c r="A126" s="125"/>
      <c r="B126" s="55" t="s">
        <v>162</v>
      </c>
      <c r="C126" s="84">
        <v>0.44700000000000001</v>
      </c>
      <c r="D126" s="125"/>
      <c r="E126" s="125"/>
      <c r="F126" s="125"/>
      <c r="G126" s="125"/>
      <c r="H126" s="125"/>
      <c r="I126" s="125"/>
      <c r="J126" s="125"/>
      <c r="K126" s="125"/>
      <c r="L126" s="125"/>
      <c r="M126" s="125"/>
      <c r="N126" s="125"/>
      <c r="O126" s="125"/>
      <c r="P126" s="125"/>
      <c r="Q126" s="125"/>
      <c r="R126" s="125"/>
    </row>
    <row r="127" spans="1:18" x14ac:dyDescent="0.45">
      <c r="A127" s="125"/>
      <c r="B127" s="55" t="s">
        <v>163</v>
      </c>
      <c r="C127" s="84">
        <v>0.28000000000000003</v>
      </c>
      <c r="D127" s="125"/>
      <c r="E127" s="125"/>
      <c r="F127" s="125"/>
      <c r="G127" s="125"/>
      <c r="H127" s="125"/>
      <c r="I127" s="125"/>
      <c r="J127" s="125"/>
      <c r="K127" s="125"/>
      <c r="L127" s="125"/>
      <c r="M127" s="125"/>
      <c r="N127" s="125"/>
      <c r="O127" s="125"/>
      <c r="P127" s="125"/>
      <c r="Q127" s="125"/>
      <c r="R127" s="125"/>
    </row>
    <row r="128" spans="1:18" x14ac:dyDescent="0.45">
      <c r="A128" s="125"/>
      <c r="B128" s="55" t="s">
        <v>164</v>
      </c>
      <c r="C128" s="84">
        <v>0.16700000000000001</v>
      </c>
      <c r="D128" s="125"/>
      <c r="E128" s="125"/>
      <c r="F128" s="125"/>
      <c r="G128" s="125"/>
      <c r="H128" s="125"/>
      <c r="I128" s="125"/>
      <c r="J128" s="125"/>
      <c r="K128" s="125"/>
      <c r="L128" s="125"/>
      <c r="M128" s="125"/>
      <c r="N128" s="125"/>
      <c r="O128" s="125"/>
      <c r="P128" s="125"/>
      <c r="Q128" s="125"/>
      <c r="R128" s="125"/>
    </row>
    <row r="129" spans="1:18" x14ac:dyDescent="0.45">
      <c r="A129" s="125"/>
      <c r="B129" s="55" t="s">
        <v>165</v>
      </c>
      <c r="C129" s="84">
        <v>0.44600000000000001</v>
      </c>
      <c r="D129" s="125"/>
      <c r="E129" s="125"/>
      <c r="F129" s="125"/>
      <c r="G129" s="125"/>
      <c r="H129" s="125"/>
      <c r="I129" s="125"/>
      <c r="J129" s="125"/>
      <c r="K129" s="125"/>
      <c r="L129" s="125"/>
      <c r="M129" s="125"/>
      <c r="N129" s="125"/>
      <c r="O129" s="125"/>
      <c r="P129" s="125"/>
      <c r="Q129" s="125"/>
      <c r="R129" s="125"/>
    </row>
    <row r="130" spans="1:18" x14ac:dyDescent="0.45">
      <c r="A130" s="125"/>
      <c r="B130" s="55" t="s">
        <v>166</v>
      </c>
      <c r="C130" s="52">
        <v>0.317</v>
      </c>
      <c r="D130" s="125"/>
      <c r="E130" s="125"/>
      <c r="F130" s="125"/>
      <c r="G130" s="125"/>
      <c r="H130" s="125"/>
      <c r="I130" s="125"/>
      <c r="J130" s="125"/>
      <c r="K130" s="125"/>
      <c r="L130" s="125"/>
      <c r="M130" s="125"/>
      <c r="N130" s="125"/>
      <c r="O130" s="125"/>
      <c r="P130" s="125"/>
      <c r="Q130" s="125"/>
      <c r="R130" s="125"/>
    </row>
    <row r="131" spans="1:18" x14ac:dyDescent="0.45">
      <c r="A131" s="125"/>
      <c r="B131" s="55" t="s">
        <v>167</v>
      </c>
      <c r="C131" s="84">
        <v>0.31900000000000001</v>
      </c>
      <c r="D131" s="125"/>
      <c r="E131" s="125"/>
      <c r="F131" s="125"/>
      <c r="G131" s="125"/>
      <c r="H131" s="125"/>
      <c r="I131" s="125"/>
      <c r="J131" s="125"/>
      <c r="K131" s="125"/>
      <c r="L131" s="125"/>
      <c r="M131" s="125"/>
      <c r="N131" s="125"/>
      <c r="O131" s="125"/>
      <c r="P131" s="125"/>
      <c r="Q131" s="125"/>
      <c r="R131" s="125"/>
    </row>
    <row r="132" spans="1:18" x14ac:dyDescent="0.45">
      <c r="A132" s="125"/>
      <c r="B132" s="55" t="s">
        <v>168</v>
      </c>
      <c r="C132" s="84">
        <v>0.26400000000000001</v>
      </c>
      <c r="D132" s="125"/>
      <c r="E132" s="125"/>
      <c r="F132" s="125"/>
      <c r="G132" s="125"/>
      <c r="H132" s="125"/>
      <c r="I132" s="125"/>
      <c r="J132" s="125"/>
      <c r="K132" s="125"/>
      <c r="L132" s="125"/>
      <c r="M132" s="125"/>
      <c r="N132" s="125"/>
      <c r="O132" s="125"/>
      <c r="P132" s="125"/>
      <c r="Q132" s="125"/>
      <c r="R132" s="125"/>
    </row>
    <row r="133" spans="1:18" x14ac:dyDescent="0.45">
      <c r="A133" s="125"/>
      <c r="B133" s="55" t="s">
        <v>169</v>
      </c>
      <c r="C133" s="84">
        <v>0.26400000000000001</v>
      </c>
      <c r="D133" s="125"/>
      <c r="E133" s="125"/>
      <c r="F133" s="125"/>
      <c r="G133" s="125"/>
      <c r="H133" s="125"/>
      <c r="I133" s="125"/>
      <c r="J133" s="125"/>
      <c r="K133" s="125"/>
      <c r="L133" s="125"/>
      <c r="M133" s="125"/>
      <c r="N133" s="125"/>
      <c r="O133" s="125"/>
      <c r="P133" s="125"/>
      <c r="Q133" s="125"/>
      <c r="R133" s="125"/>
    </row>
    <row r="134" spans="1:18" x14ac:dyDescent="0.45">
      <c r="A134" s="125"/>
      <c r="B134" s="55" t="s">
        <v>170</v>
      </c>
      <c r="C134" s="84">
        <v>0.26400000000000001</v>
      </c>
      <c r="D134" s="125"/>
      <c r="E134" s="125"/>
      <c r="F134" s="125"/>
      <c r="G134" s="125"/>
      <c r="H134" s="125"/>
      <c r="I134" s="125"/>
      <c r="J134" s="125"/>
      <c r="K134" s="125"/>
      <c r="L134" s="125"/>
      <c r="M134" s="125"/>
      <c r="N134" s="125"/>
      <c r="O134" s="125"/>
      <c r="P134" s="125"/>
      <c r="Q134" s="125"/>
      <c r="R134" s="125"/>
    </row>
    <row r="135" spans="1:18" x14ac:dyDescent="0.45">
      <c r="A135" s="125"/>
      <c r="B135" s="55" t="s">
        <v>171</v>
      </c>
      <c r="C135" s="84">
        <v>0.42599999999999999</v>
      </c>
      <c r="D135" s="125"/>
      <c r="E135" s="125"/>
      <c r="F135" s="125"/>
      <c r="G135" s="125"/>
      <c r="H135" s="125"/>
      <c r="I135" s="125"/>
      <c r="J135" s="125"/>
      <c r="K135" s="125"/>
      <c r="L135" s="125"/>
      <c r="M135" s="125"/>
      <c r="N135" s="125"/>
      <c r="O135" s="125"/>
      <c r="P135" s="125"/>
      <c r="Q135" s="125"/>
      <c r="R135" s="125"/>
    </row>
    <row r="136" spans="1:18" x14ac:dyDescent="0.45">
      <c r="A136" s="125"/>
      <c r="B136" s="55" t="s">
        <v>172</v>
      </c>
      <c r="C136" s="84">
        <v>0.17899999999999999</v>
      </c>
      <c r="D136" s="125"/>
      <c r="E136" s="125"/>
      <c r="F136" s="125"/>
      <c r="G136" s="125"/>
      <c r="H136" s="125"/>
      <c r="I136" s="125"/>
      <c r="J136" s="125"/>
      <c r="K136" s="125"/>
      <c r="L136" s="125"/>
      <c r="M136" s="125"/>
      <c r="N136" s="125"/>
      <c r="O136" s="125"/>
      <c r="P136" s="125"/>
      <c r="Q136" s="125"/>
      <c r="R136" s="125"/>
    </row>
    <row r="137" spans="1:18" x14ac:dyDescent="0.45">
      <c r="A137" s="125"/>
      <c r="B137" s="55" t="s">
        <v>173</v>
      </c>
      <c r="C137" s="84">
        <v>0.43099999999999999</v>
      </c>
      <c r="D137" s="125"/>
      <c r="E137" s="125"/>
      <c r="F137" s="125"/>
      <c r="G137" s="125"/>
      <c r="H137" s="125"/>
      <c r="I137" s="125"/>
      <c r="J137" s="125"/>
      <c r="K137" s="125"/>
      <c r="L137" s="125"/>
      <c r="M137" s="125"/>
      <c r="N137" s="125"/>
      <c r="O137" s="125"/>
      <c r="P137" s="125"/>
      <c r="Q137" s="125"/>
      <c r="R137" s="125"/>
    </row>
    <row r="138" spans="1:18" x14ac:dyDescent="0.45">
      <c r="A138" s="125"/>
      <c r="B138" s="55" t="s">
        <v>174</v>
      </c>
      <c r="C138" s="84">
        <v>0.223</v>
      </c>
      <c r="D138" s="125"/>
      <c r="E138" s="125"/>
      <c r="F138" s="125"/>
      <c r="G138" s="125"/>
      <c r="H138" s="125"/>
      <c r="I138" s="125"/>
      <c r="J138" s="125"/>
      <c r="K138" s="125"/>
      <c r="L138" s="125"/>
      <c r="M138" s="125"/>
      <c r="N138" s="125"/>
      <c r="O138" s="125"/>
      <c r="P138" s="125"/>
      <c r="Q138" s="125"/>
      <c r="R138" s="125"/>
    </row>
    <row r="139" spans="1:18" x14ac:dyDescent="0.45">
      <c r="A139" s="125"/>
      <c r="B139" s="55" t="s">
        <v>175</v>
      </c>
      <c r="C139" s="84">
        <v>0.41099999999999998</v>
      </c>
      <c r="D139" s="125"/>
      <c r="E139" s="125"/>
      <c r="F139" s="125"/>
      <c r="G139" s="125"/>
      <c r="H139" s="125"/>
      <c r="I139" s="125"/>
      <c r="J139" s="125"/>
      <c r="K139" s="125"/>
      <c r="L139" s="125"/>
      <c r="M139" s="125"/>
      <c r="N139" s="125"/>
      <c r="O139" s="125"/>
      <c r="P139" s="125"/>
      <c r="Q139" s="125"/>
      <c r="R139" s="125"/>
    </row>
    <row r="140" spans="1:18" x14ac:dyDescent="0.45">
      <c r="A140" s="125"/>
      <c r="B140" s="55" t="s">
        <v>176</v>
      </c>
      <c r="C140" s="84">
        <v>0.26400000000000001</v>
      </c>
      <c r="D140" s="125"/>
      <c r="E140" s="125"/>
      <c r="F140" s="125"/>
      <c r="G140" s="125"/>
      <c r="H140" s="125"/>
      <c r="I140" s="125"/>
      <c r="J140" s="125"/>
      <c r="K140" s="125"/>
      <c r="L140" s="125"/>
      <c r="M140" s="125"/>
      <c r="N140" s="125"/>
      <c r="O140" s="125"/>
      <c r="P140" s="125"/>
      <c r="Q140" s="125"/>
      <c r="R140" s="125"/>
    </row>
    <row r="141" spans="1:18" x14ac:dyDescent="0.45">
      <c r="A141" s="125"/>
      <c r="B141" s="55" t="s">
        <v>177</v>
      </c>
      <c r="C141" s="84">
        <v>0.54300000000000004</v>
      </c>
      <c r="D141" s="125"/>
      <c r="E141" s="125"/>
      <c r="F141" s="125"/>
      <c r="G141" s="125"/>
      <c r="H141" s="125"/>
      <c r="I141" s="125"/>
      <c r="J141" s="125"/>
      <c r="K141" s="125"/>
      <c r="L141" s="125"/>
      <c r="M141" s="125"/>
      <c r="N141" s="125"/>
      <c r="O141" s="125"/>
      <c r="P141" s="125"/>
      <c r="Q141" s="125"/>
      <c r="R141" s="125"/>
    </row>
    <row r="142" spans="1:18" x14ac:dyDescent="0.45">
      <c r="A142" s="125"/>
      <c r="B142" s="55" t="s">
        <v>178</v>
      </c>
      <c r="C142" s="84">
        <v>0.46899999999999997</v>
      </c>
      <c r="D142" s="125"/>
      <c r="E142" s="125"/>
      <c r="F142" s="125"/>
      <c r="G142" s="125"/>
      <c r="H142" s="125"/>
      <c r="I142" s="125"/>
      <c r="J142" s="125"/>
      <c r="K142" s="125"/>
      <c r="L142" s="125"/>
      <c r="M142" s="125"/>
      <c r="N142" s="125"/>
      <c r="O142" s="125"/>
      <c r="P142" s="125"/>
      <c r="Q142" s="125"/>
      <c r="R142" s="125"/>
    </row>
    <row r="143" spans="1:18" x14ac:dyDescent="0.45">
      <c r="A143" s="125"/>
      <c r="B143" s="55" t="s">
        <v>179</v>
      </c>
      <c r="C143" s="84">
        <v>0.254</v>
      </c>
      <c r="D143" s="125"/>
      <c r="E143" s="125"/>
      <c r="F143" s="125"/>
      <c r="G143" s="125"/>
      <c r="H143" s="125"/>
      <c r="I143" s="125"/>
      <c r="J143" s="125"/>
      <c r="K143" s="125"/>
      <c r="L143" s="125"/>
      <c r="M143" s="125"/>
      <c r="N143" s="125"/>
      <c r="O143" s="125"/>
      <c r="P143" s="125"/>
      <c r="Q143" s="125"/>
      <c r="R143" s="125"/>
    </row>
    <row r="144" spans="1:18" x14ac:dyDescent="0.45">
      <c r="A144" s="125"/>
      <c r="B144" s="55" t="s">
        <v>180</v>
      </c>
      <c r="C144" s="84">
        <v>0.21299999999999999</v>
      </c>
      <c r="D144" s="125"/>
      <c r="E144" s="125"/>
      <c r="F144" s="125"/>
      <c r="G144" s="125"/>
      <c r="H144" s="125"/>
      <c r="I144" s="125"/>
      <c r="J144" s="125"/>
      <c r="K144" s="125"/>
      <c r="L144" s="125"/>
      <c r="M144" s="125"/>
      <c r="N144" s="125"/>
      <c r="O144" s="125"/>
      <c r="P144" s="125"/>
      <c r="Q144" s="125"/>
      <c r="R144" s="125"/>
    </row>
    <row r="145" spans="1:18" x14ac:dyDescent="0.45">
      <c r="A145" s="125"/>
      <c r="B145" s="55" t="s">
        <v>181</v>
      </c>
      <c r="C145" s="84">
        <v>0.41199999999999998</v>
      </c>
      <c r="D145" s="125"/>
      <c r="E145" s="125"/>
      <c r="F145" s="125"/>
      <c r="G145" s="125"/>
      <c r="H145" s="125"/>
      <c r="I145" s="125"/>
      <c r="J145" s="125"/>
      <c r="K145" s="125"/>
      <c r="L145" s="125"/>
      <c r="M145" s="125"/>
      <c r="N145" s="125"/>
      <c r="O145" s="125"/>
      <c r="P145" s="125"/>
      <c r="Q145" s="125"/>
      <c r="R145" s="125"/>
    </row>
  </sheetData>
  <sheetProtection sheet="1" objects="1" scenarios="1" selectLockedCells="1" autoFilter="0"/>
  <autoFilter ref="B19:C79" xr:uid="{E082EC23-ED0E-4241-8358-B3EED85C1820}">
    <sortState xmlns:xlrd2="http://schemas.microsoft.com/office/spreadsheetml/2017/richdata2" ref="B20:C79">
      <sortCondition ref="B19:B79"/>
    </sortState>
  </autoFilter>
  <mergeCells count="9">
    <mergeCell ref="B84:C84"/>
    <mergeCell ref="B18:C18"/>
    <mergeCell ref="B4:C4"/>
    <mergeCell ref="B5:C5"/>
    <mergeCell ref="B13:C13"/>
    <mergeCell ref="B82:F82"/>
    <mergeCell ref="B9:Q10"/>
    <mergeCell ref="B6:F6"/>
    <mergeCell ref="B7:C7"/>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002F7-52A1-4732-A730-993BF03D3553}">
  <sheetPr>
    <tabColor rgb="FFF9A71C"/>
  </sheetPr>
  <dimension ref="A1:Y143"/>
  <sheetViews>
    <sheetView zoomScale="85" zoomScaleNormal="85" workbookViewId="0"/>
  </sheetViews>
  <sheetFormatPr defaultColWidth="0" defaultRowHeight="17.5" zeroHeight="1" x14ac:dyDescent="0.45"/>
  <cols>
    <col min="1" max="1" width="9" style="43" customWidth="1"/>
    <col min="2" max="2" width="24.453125" style="44" customWidth="1"/>
    <col min="3" max="3" width="22" style="44" customWidth="1"/>
    <col min="4" max="25" width="9" style="43" customWidth="1"/>
    <col min="26" max="16384" width="9" style="43" hidden="1"/>
  </cols>
  <sheetData>
    <row r="1" spans="1:25" x14ac:dyDescent="0.45">
      <c r="A1" s="2" t="s">
        <v>0</v>
      </c>
      <c r="B1" s="125"/>
      <c r="C1" s="125"/>
      <c r="D1" s="125"/>
      <c r="E1" s="125"/>
      <c r="F1" s="125"/>
      <c r="G1" s="125"/>
      <c r="H1" s="125"/>
      <c r="I1" s="125"/>
      <c r="J1" s="125"/>
      <c r="K1" s="125"/>
      <c r="L1" s="125"/>
      <c r="M1" s="125"/>
      <c r="N1" s="125"/>
      <c r="O1" s="125"/>
      <c r="P1" s="125"/>
      <c r="Q1" s="125"/>
      <c r="R1" s="125"/>
      <c r="S1" s="125"/>
      <c r="T1" s="125"/>
      <c r="U1" s="125"/>
      <c r="V1" s="125"/>
      <c r="W1" s="125"/>
      <c r="X1" s="125"/>
      <c r="Y1" s="125"/>
    </row>
    <row r="2" spans="1:25" x14ac:dyDescent="0.45">
      <c r="A2" s="125"/>
      <c r="B2" s="125"/>
      <c r="C2" s="125"/>
      <c r="D2" s="125"/>
      <c r="E2" s="125"/>
      <c r="F2" s="125"/>
      <c r="G2" s="125"/>
      <c r="H2" s="125"/>
      <c r="I2" s="125"/>
      <c r="J2" s="125"/>
      <c r="K2" s="125"/>
      <c r="L2" s="125"/>
      <c r="M2" s="125"/>
      <c r="N2" s="125"/>
      <c r="O2" s="125"/>
      <c r="P2" s="125"/>
      <c r="Q2" s="125"/>
      <c r="R2" s="125"/>
      <c r="S2" s="125"/>
      <c r="T2" s="125"/>
      <c r="U2" s="125"/>
      <c r="V2" s="125"/>
      <c r="W2" s="125"/>
      <c r="X2" s="125"/>
      <c r="Y2" s="125"/>
    </row>
    <row r="3" spans="1:25" x14ac:dyDescent="0.45">
      <c r="A3" s="125"/>
      <c r="B3" s="125"/>
      <c r="C3" s="125"/>
      <c r="D3" s="125"/>
      <c r="E3" s="125"/>
      <c r="F3" s="125"/>
      <c r="G3" s="125"/>
      <c r="H3" s="125"/>
      <c r="I3" s="125"/>
      <c r="J3" s="125"/>
      <c r="K3" s="125"/>
      <c r="L3" s="125"/>
      <c r="M3" s="125"/>
      <c r="N3" s="125"/>
      <c r="O3" s="125"/>
      <c r="P3" s="125"/>
      <c r="Q3" s="125"/>
      <c r="R3" s="125"/>
      <c r="S3" s="125"/>
      <c r="T3" s="125"/>
      <c r="U3" s="125"/>
      <c r="V3" s="125"/>
      <c r="W3" s="125"/>
      <c r="X3" s="125"/>
      <c r="Y3" s="125"/>
    </row>
    <row r="4" spans="1:25" ht="12.75" customHeight="1" x14ac:dyDescent="0.45">
      <c r="A4" s="171"/>
      <c r="B4" s="237"/>
      <c r="C4" s="237"/>
      <c r="D4" s="171" t="s">
        <v>1</v>
      </c>
      <c r="E4" s="171"/>
      <c r="F4" s="125"/>
      <c r="G4" s="125"/>
      <c r="H4" s="125"/>
      <c r="I4" s="125"/>
      <c r="J4" s="125"/>
      <c r="K4" s="125"/>
      <c r="L4" s="125"/>
      <c r="M4" s="125"/>
      <c r="N4" s="125"/>
      <c r="O4" s="125"/>
      <c r="P4" s="125"/>
      <c r="Q4" s="125"/>
      <c r="R4" s="125"/>
      <c r="S4" s="125"/>
      <c r="T4" s="125"/>
      <c r="U4" s="125"/>
      <c r="V4" s="125"/>
      <c r="W4" s="125"/>
      <c r="X4" s="125"/>
      <c r="Y4" s="125"/>
    </row>
    <row r="5" spans="1:25" ht="14.65" customHeight="1" x14ac:dyDescent="0.45">
      <c r="A5" s="121"/>
      <c r="B5" s="243" t="s">
        <v>2</v>
      </c>
      <c r="C5" s="243"/>
      <c r="D5" s="243"/>
      <c r="E5" s="124"/>
      <c r="F5" s="125"/>
      <c r="G5" s="125"/>
      <c r="H5" s="125"/>
      <c r="I5" s="125"/>
      <c r="J5" s="125"/>
      <c r="K5" s="125"/>
      <c r="L5" s="125"/>
      <c r="M5" s="125"/>
      <c r="N5" s="125"/>
      <c r="O5" s="125"/>
      <c r="P5" s="125"/>
      <c r="Q5" s="125"/>
      <c r="R5" s="125"/>
      <c r="S5" s="125"/>
      <c r="T5" s="125"/>
      <c r="U5" s="125"/>
      <c r="V5" s="125"/>
      <c r="W5" s="125"/>
      <c r="X5" s="125"/>
      <c r="Y5" s="125"/>
    </row>
    <row r="6" spans="1:25" ht="14.65" customHeight="1" x14ac:dyDescent="0.45">
      <c r="A6" s="121"/>
      <c r="B6" s="213" t="s">
        <v>3</v>
      </c>
      <c r="C6" s="213"/>
      <c r="D6" s="213"/>
      <c r="E6" s="213"/>
      <c r="F6" s="213"/>
      <c r="G6" s="125"/>
      <c r="H6" s="125"/>
      <c r="I6" s="125"/>
      <c r="J6" s="125"/>
      <c r="K6" s="125"/>
      <c r="L6" s="125"/>
      <c r="M6" s="125"/>
      <c r="N6" s="125"/>
      <c r="O6" s="125"/>
      <c r="P6" s="125"/>
      <c r="Q6" s="125"/>
      <c r="R6" s="125"/>
      <c r="S6" s="125"/>
      <c r="T6" s="125"/>
      <c r="U6" s="125"/>
      <c r="V6" s="125"/>
      <c r="W6" s="125"/>
      <c r="X6" s="125"/>
      <c r="Y6" s="125"/>
    </row>
    <row r="7" spans="1:25" x14ac:dyDescent="0.45">
      <c r="A7" s="122"/>
      <c r="B7" s="240" t="str">
        <f>Overview!B7</f>
        <v>Last Updated June 6, 2025</v>
      </c>
      <c r="C7" s="240"/>
      <c r="D7" s="124"/>
      <c r="E7" s="124"/>
      <c r="F7" s="125"/>
      <c r="G7" s="125"/>
      <c r="H7" s="125"/>
      <c r="I7" s="125"/>
      <c r="J7" s="125"/>
      <c r="K7" s="125"/>
      <c r="L7" s="125"/>
      <c r="M7" s="125"/>
      <c r="N7" s="125"/>
      <c r="O7" s="125"/>
      <c r="P7" s="125"/>
      <c r="Q7" s="125"/>
      <c r="R7" s="125"/>
      <c r="S7" s="125"/>
      <c r="T7" s="125"/>
      <c r="U7" s="125"/>
      <c r="V7" s="125"/>
      <c r="W7" s="125"/>
      <c r="X7" s="125"/>
      <c r="Y7" s="125"/>
    </row>
    <row r="8" spans="1:25" ht="20.149999999999999" customHeight="1" x14ac:dyDescent="0.45">
      <c r="A8" s="125"/>
      <c r="B8" s="173"/>
      <c r="C8" s="173"/>
      <c r="D8" s="125"/>
      <c r="E8" s="125"/>
      <c r="F8" s="125"/>
      <c r="G8" s="125"/>
      <c r="H8" s="125"/>
      <c r="I8" s="125"/>
      <c r="J8" s="125"/>
      <c r="K8" s="125"/>
      <c r="L8" s="125"/>
      <c r="M8" s="125"/>
      <c r="N8" s="125"/>
      <c r="O8" s="125"/>
      <c r="P8" s="125"/>
      <c r="Q8" s="125"/>
      <c r="R8" s="125"/>
      <c r="S8" s="125"/>
      <c r="T8" s="125"/>
      <c r="U8" s="125"/>
      <c r="V8" s="125"/>
      <c r="W8" s="125"/>
      <c r="X8" s="125"/>
      <c r="Y8" s="125"/>
    </row>
    <row r="9" spans="1:25" s="3" customFormat="1" ht="20.149999999999999" customHeight="1" x14ac:dyDescent="0.45">
      <c r="A9" s="118"/>
      <c r="B9" s="241" t="s">
        <v>35</v>
      </c>
      <c r="C9" s="241"/>
      <c r="D9" s="241"/>
      <c r="E9" s="241"/>
      <c r="F9" s="241"/>
      <c r="G9" s="241"/>
      <c r="H9" s="241"/>
      <c r="I9" s="241"/>
      <c r="J9" s="241"/>
      <c r="K9" s="241"/>
      <c r="L9" s="241"/>
      <c r="M9" s="241"/>
      <c r="N9" s="241"/>
      <c r="O9" s="241"/>
      <c r="P9" s="241"/>
      <c r="Q9" s="241"/>
      <c r="R9" s="241"/>
      <c r="S9" s="241"/>
      <c r="T9" s="241"/>
      <c r="U9" s="241"/>
      <c r="V9" s="241"/>
      <c r="W9" s="241"/>
      <c r="X9" s="241"/>
      <c r="Y9" s="118"/>
    </row>
    <row r="10" spans="1:25" s="3" customFormat="1" ht="20.149999999999999" customHeight="1" x14ac:dyDescent="0.45">
      <c r="A10" s="118"/>
      <c r="B10" s="241"/>
      <c r="C10" s="241"/>
      <c r="D10" s="241"/>
      <c r="E10" s="241"/>
      <c r="F10" s="241"/>
      <c r="G10" s="241"/>
      <c r="H10" s="241"/>
      <c r="I10" s="241"/>
      <c r="J10" s="241"/>
      <c r="K10" s="241"/>
      <c r="L10" s="241"/>
      <c r="M10" s="241"/>
      <c r="N10" s="241"/>
      <c r="O10" s="241"/>
      <c r="P10" s="241"/>
      <c r="Q10" s="241"/>
      <c r="R10" s="241"/>
      <c r="S10" s="241"/>
      <c r="T10" s="241"/>
      <c r="U10" s="241"/>
      <c r="V10" s="241"/>
      <c r="W10" s="241"/>
      <c r="X10" s="241"/>
      <c r="Y10" s="118"/>
    </row>
    <row r="11" spans="1:25" s="3" customFormat="1" ht="20.149999999999999" customHeight="1" x14ac:dyDescent="0.45">
      <c r="A11" s="118"/>
      <c r="B11" s="172"/>
      <c r="C11" s="172"/>
      <c r="D11" s="172"/>
      <c r="E11" s="172"/>
      <c r="F11" s="172"/>
      <c r="G11" s="172"/>
      <c r="H11" s="172"/>
      <c r="I11" s="172"/>
      <c r="J11" s="172"/>
      <c r="K11" s="118"/>
      <c r="L11" s="118"/>
      <c r="M11" s="118"/>
      <c r="N11" s="118"/>
      <c r="O11" s="118"/>
      <c r="P11" s="118"/>
      <c r="Q11" s="118"/>
      <c r="R11" s="118"/>
      <c r="S11" s="118"/>
      <c r="T11" s="118"/>
      <c r="U11" s="118"/>
      <c r="V11" s="118"/>
      <c r="W11" s="118"/>
      <c r="X11" s="118"/>
      <c r="Y11" s="118"/>
    </row>
    <row r="12" spans="1:25" s="3" customFormat="1" ht="20.149999999999999" customHeight="1" x14ac:dyDescent="0.45">
      <c r="A12" s="118"/>
      <c r="B12" s="175"/>
      <c r="C12" s="175"/>
      <c r="D12" s="175"/>
      <c r="E12" s="125"/>
      <c r="F12" s="125"/>
      <c r="G12" s="125"/>
      <c r="H12" s="118"/>
      <c r="I12" s="118"/>
      <c r="J12" s="118"/>
      <c r="K12" s="118"/>
      <c r="L12" s="118"/>
      <c r="M12" s="118"/>
      <c r="N12" s="118"/>
      <c r="O12" s="118"/>
      <c r="P12" s="118"/>
      <c r="Q12" s="118"/>
      <c r="R12" s="118"/>
      <c r="S12" s="118"/>
      <c r="T12" s="118"/>
      <c r="U12" s="118"/>
      <c r="V12" s="118"/>
      <c r="W12" s="118"/>
      <c r="X12" s="118"/>
      <c r="Y12" s="118"/>
    </row>
    <row r="13" spans="1:25" s="3" customFormat="1" ht="25.5" customHeight="1" x14ac:dyDescent="0.45">
      <c r="A13" s="118"/>
      <c r="B13" s="238" t="s">
        <v>116</v>
      </c>
      <c r="C13" s="238"/>
      <c r="D13" s="175"/>
      <c r="E13" s="125"/>
      <c r="F13" s="125"/>
      <c r="G13" s="125"/>
      <c r="H13" s="118"/>
      <c r="I13" s="118"/>
      <c r="J13" s="118"/>
      <c r="K13" s="118"/>
      <c r="L13" s="118"/>
      <c r="M13" s="118"/>
      <c r="N13" s="118"/>
      <c r="O13" s="118"/>
      <c r="P13" s="118"/>
      <c r="Q13" s="118"/>
      <c r="R13" s="118"/>
      <c r="S13" s="118"/>
      <c r="T13" s="118"/>
      <c r="U13" s="118"/>
      <c r="V13" s="118"/>
      <c r="W13" s="118"/>
      <c r="X13" s="118"/>
      <c r="Y13" s="118"/>
    </row>
    <row r="14" spans="1:25" s="186" customFormat="1" ht="55.5" customHeight="1" x14ac:dyDescent="0.45">
      <c r="A14" s="202"/>
      <c r="B14" s="45" t="str">
        <f>C19</f>
        <v>All Drug-Related Overdose Deaths, Rate per 100,000</v>
      </c>
      <c r="C14" s="45">
        <v>2022</v>
      </c>
      <c r="D14" s="175"/>
      <c r="E14" s="203"/>
      <c r="F14" s="203"/>
      <c r="G14" s="203"/>
      <c r="H14" s="202"/>
      <c r="I14" s="202"/>
      <c r="J14" s="202"/>
      <c r="K14" s="202"/>
      <c r="L14" s="202"/>
      <c r="M14" s="202"/>
      <c r="N14" s="202"/>
      <c r="O14" s="202"/>
      <c r="P14" s="202"/>
      <c r="Q14" s="202"/>
      <c r="R14" s="202"/>
      <c r="S14" s="202"/>
      <c r="T14" s="202"/>
      <c r="U14" s="202"/>
      <c r="V14" s="202"/>
      <c r="W14" s="202"/>
      <c r="X14" s="202"/>
      <c r="Y14" s="202"/>
    </row>
    <row r="15" spans="1:25" s="186" customFormat="1" ht="54" customHeight="1" x14ac:dyDescent="0.45">
      <c r="A15" s="202"/>
      <c r="B15" s="45" t="str">
        <f>C83</f>
        <v>All Drug-Related Overdose ED Visits, Rate per 100,000</v>
      </c>
      <c r="C15" s="45">
        <v>2022</v>
      </c>
      <c r="D15" s="175"/>
      <c r="E15" s="203"/>
      <c r="F15" s="203"/>
      <c r="G15" s="203"/>
      <c r="H15" s="202"/>
      <c r="I15" s="202"/>
      <c r="J15" s="202"/>
      <c r="K15" s="202"/>
      <c r="L15" s="202"/>
      <c r="M15" s="202"/>
      <c r="N15" s="202"/>
      <c r="O15" s="202"/>
      <c r="P15" s="202"/>
      <c r="Q15" s="202"/>
      <c r="R15" s="202"/>
      <c r="S15" s="202"/>
      <c r="T15" s="202"/>
      <c r="U15" s="202"/>
      <c r="V15" s="202"/>
      <c r="W15" s="202"/>
      <c r="X15" s="202"/>
      <c r="Y15" s="202"/>
    </row>
    <row r="16" spans="1:25" s="3" customFormat="1" ht="14.65" customHeight="1" x14ac:dyDescent="0.45">
      <c r="A16" s="118"/>
      <c r="B16" s="193"/>
      <c r="C16" s="193"/>
      <c r="D16" s="175"/>
      <c r="E16" s="125"/>
      <c r="F16" s="125"/>
      <c r="G16" s="125"/>
      <c r="H16" s="118"/>
      <c r="I16" s="118"/>
      <c r="J16" s="118"/>
      <c r="K16" s="118"/>
      <c r="L16" s="118"/>
      <c r="M16" s="118"/>
      <c r="N16" s="118"/>
      <c r="O16" s="118"/>
      <c r="P16" s="118"/>
      <c r="Q16" s="118"/>
      <c r="R16" s="118"/>
      <c r="S16" s="118"/>
      <c r="T16" s="118"/>
      <c r="U16" s="118"/>
      <c r="V16" s="118"/>
      <c r="W16" s="118"/>
      <c r="X16" s="118"/>
      <c r="Y16" s="118"/>
    </row>
    <row r="17" spans="1:25" s="3" customFormat="1" ht="14.65" customHeight="1" x14ac:dyDescent="0.45">
      <c r="A17" s="118"/>
      <c r="B17" s="193"/>
      <c r="C17" s="193"/>
      <c r="D17" s="175"/>
      <c r="E17" s="125"/>
      <c r="F17" s="125"/>
      <c r="G17" s="125"/>
      <c r="H17" s="118"/>
      <c r="I17" s="118"/>
      <c r="J17" s="118"/>
      <c r="K17" s="118"/>
      <c r="L17" s="118"/>
      <c r="M17" s="118"/>
      <c r="N17" s="118"/>
      <c r="O17" s="118"/>
      <c r="P17" s="118"/>
      <c r="Q17" s="118"/>
      <c r="R17" s="118"/>
      <c r="S17" s="118"/>
      <c r="T17" s="118"/>
      <c r="U17" s="118"/>
      <c r="V17" s="118"/>
      <c r="W17" s="118"/>
      <c r="X17" s="118"/>
      <c r="Y17" s="118"/>
    </row>
    <row r="18" spans="1:25" x14ac:dyDescent="0.45">
      <c r="A18" s="125"/>
      <c r="B18" s="242" t="s">
        <v>123</v>
      </c>
      <c r="C18" s="242"/>
      <c r="D18" s="125"/>
      <c r="E18" s="125"/>
      <c r="F18" s="125"/>
      <c r="G18" s="125"/>
      <c r="H18" s="125"/>
      <c r="I18" s="125"/>
      <c r="J18" s="125"/>
      <c r="K18" s="125"/>
      <c r="L18" s="125"/>
      <c r="M18" s="125"/>
      <c r="N18" s="125"/>
      <c r="O18" s="125"/>
      <c r="P18" s="125"/>
      <c r="Q18" s="125"/>
      <c r="R18" s="125"/>
      <c r="S18" s="125"/>
      <c r="T18" s="125"/>
      <c r="U18" s="125"/>
      <c r="V18" s="125"/>
      <c r="W18" s="125"/>
      <c r="X18" s="125"/>
      <c r="Y18" s="125"/>
    </row>
    <row r="19" spans="1:25" ht="81" customHeight="1" x14ac:dyDescent="0.45">
      <c r="A19" s="125"/>
      <c r="B19" s="46" t="s">
        <v>37</v>
      </c>
      <c r="C19" s="113" t="s">
        <v>96</v>
      </c>
      <c r="D19" s="125"/>
      <c r="E19" s="125"/>
      <c r="F19" s="125"/>
      <c r="G19" s="125"/>
      <c r="H19" s="125"/>
      <c r="I19" s="125"/>
      <c r="J19" s="125"/>
      <c r="K19" s="125"/>
      <c r="L19" s="125"/>
      <c r="M19" s="125"/>
      <c r="N19" s="125"/>
      <c r="O19" s="125"/>
      <c r="P19" s="125"/>
      <c r="Q19" s="125"/>
      <c r="R19" s="125"/>
      <c r="S19" s="125"/>
      <c r="T19" s="125"/>
      <c r="U19" s="125"/>
      <c r="V19" s="125"/>
      <c r="W19" s="125"/>
      <c r="X19" s="125"/>
      <c r="Y19" s="125"/>
    </row>
    <row r="20" spans="1:25" x14ac:dyDescent="0.45">
      <c r="A20" s="125"/>
      <c r="B20" s="53" t="s">
        <v>44</v>
      </c>
      <c r="C20" s="59">
        <v>28.84</v>
      </c>
      <c r="D20" s="125"/>
      <c r="E20" s="125"/>
      <c r="F20" s="125"/>
      <c r="G20" s="125"/>
      <c r="H20" s="125"/>
      <c r="I20" s="125"/>
      <c r="J20" s="125"/>
      <c r="K20" s="125"/>
      <c r="L20" s="125"/>
      <c r="M20" s="125"/>
      <c r="N20" s="125"/>
      <c r="O20" s="125"/>
      <c r="P20" s="125"/>
      <c r="Q20" s="125"/>
      <c r="R20" s="125"/>
      <c r="S20" s="125"/>
      <c r="T20" s="125"/>
      <c r="U20" s="125"/>
      <c r="V20" s="125"/>
      <c r="W20" s="125"/>
      <c r="X20" s="125"/>
      <c r="Y20" s="125"/>
    </row>
    <row r="21" spans="1:25" x14ac:dyDescent="0.45">
      <c r="A21" s="125"/>
      <c r="B21" s="54" t="s">
        <v>124</v>
      </c>
      <c r="C21" s="60">
        <v>31.009999999999998</v>
      </c>
      <c r="D21" s="125"/>
      <c r="E21" s="125"/>
      <c r="F21" s="125"/>
      <c r="G21" s="125"/>
      <c r="H21" s="125"/>
      <c r="I21" s="125"/>
      <c r="J21" s="125"/>
      <c r="K21" s="125"/>
      <c r="L21" s="125"/>
      <c r="M21" s="125"/>
      <c r="N21" s="125"/>
      <c r="O21" s="125"/>
      <c r="P21" s="125"/>
      <c r="Q21" s="125"/>
      <c r="R21" s="125"/>
      <c r="S21" s="125"/>
      <c r="T21" s="125"/>
      <c r="U21" s="125"/>
      <c r="V21" s="125"/>
      <c r="W21" s="125"/>
      <c r="X21" s="125"/>
      <c r="Y21" s="125"/>
    </row>
    <row r="22" spans="1:25" x14ac:dyDescent="0.45">
      <c r="A22" s="125"/>
      <c r="B22" s="55" t="s">
        <v>38</v>
      </c>
      <c r="C22" s="69">
        <v>26.44</v>
      </c>
      <c r="D22" s="125"/>
      <c r="E22" s="125"/>
      <c r="F22" s="125"/>
      <c r="G22" s="125"/>
      <c r="H22" s="125"/>
      <c r="I22" s="125"/>
      <c r="J22" s="125"/>
      <c r="K22" s="125"/>
      <c r="L22" s="125"/>
      <c r="M22" s="125"/>
      <c r="N22" s="125"/>
      <c r="O22" s="125"/>
      <c r="P22" s="125"/>
      <c r="Q22" s="125"/>
      <c r="R22" s="125"/>
      <c r="S22" s="125"/>
      <c r="T22" s="125"/>
      <c r="U22" s="125"/>
      <c r="V22" s="125"/>
      <c r="W22" s="125"/>
      <c r="X22" s="125"/>
      <c r="Y22" s="125"/>
    </row>
    <row r="23" spans="1:25" x14ac:dyDescent="0.45">
      <c r="A23" s="125"/>
      <c r="B23" s="55" t="s">
        <v>125</v>
      </c>
      <c r="C23" s="69">
        <v>151.16</v>
      </c>
      <c r="D23" s="125"/>
      <c r="E23" s="125"/>
      <c r="F23" s="125"/>
      <c r="G23" s="125" t="s">
        <v>1</v>
      </c>
      <c r="H23" s="125"/>
      <c r="I23" s="125"/>
      <c r="J23" s="125"/>
      <c r="K23" s="125"/>
      <c r="L23" s="125"/>
      <c r="M23" s="125"/>
      <c r="N23" s="125"/>
      <c r="O23" s="125"/>
      <c r="P23" s="125"/>
      <c r="Q23" s="125"/>
      <c r="R23" s="125"/>
      <c r="S23" s="125"/>
      <c r="T23" s="125"/>
      <c r="U23" s="125"/>
      <c r="V23" s="125"/>
      <c r="W23" s="125"/>
      <c r="X23" s="125"/>
      <c r="Y23" s="125"/>
    </row>
    <row r="24" spans="1:25" x14ac:dyDescent="0.45">
      <c r="A24" s="125"/>
      <c r="B24" s="55" t="s">
        <v>126</v>
      </c>
      <c r="C24" s="69">
        <v>28.58</v>
      </c>
      <c r="D24" s="125"/>
      <c r="E24" s="125"/>
      <c r="F24" s="125"/>
      <c r="G24" s="125"/>
      <c r="H24" s="125"/>
      <c r="I24" s="125"/>
      <c r="J24" s="125"/>
      <c r="K24" s="125"/>
      <c r="L24" s="125"/>
      <c r="M24" s="125"/>
      <c r="N24" s="125"/>
      <c r="O24" s="125"/>
      <c r="P24" s="125"/>
      <c r="Q24" s="125"/>
      <c r="R24" s="125"/>
      <c r="S24" s="125"/>
      <c r="T24" s="125"/>
      <c r="U24" s="125"/>
      <c r="V24" s="125"/>
      <c r="W24" s="125"/>
      <c r="X24" s="125"/>
      <c r="Y24" s="125"/>
    </row>
    <row r="25" spans="1:25" x14ac:dyDescent="0.45">
      <c r="A25" s="125"/>
      <c r="B25" s="55" t="s">
        <v>127</v>
      </c>
      <c r="C25" s="69">
        <v>63.04</v>
      </c>
      <c r="D25" s="125"/>
      <c r="E25" s="125"/>
      <c r="F25" s="125"/>
      <c r="G25" s="125"/>
      <c r="H25" s="125"/>
      <c r="I25" s="125"/>
      <c r="J25" s="125"/>
      <c r="K25" s="125"/>
      <c r="L25" s="125"/>
      <c r="M25" s="125"/>
      <c r="N25" s="125"/>
      <c r="O25" s="125"/>
      <c r="P25" s="125"/>
      <c r="Q25" s="125"/>
      <c r="R25" s="125"/>
      <c r="S25" s="125"/>
      <c r="T25" s="125"/>
      <c r="U25" s="125"/>
      <c r="V25" s="125"/>
      <c r="W25" s="125"/>
      <c r="X25" s="125"/>
      <c r="Y25" s="125"/>
    </row>
    <row r="26" spans="1:25" x14ac:dyDescent="0.45">
      <c r="A26" s="125"/>
      <c r="B26" s="55" t="s">
        <v>128</v>
      </c>
      <c r="C26" s="69">
        <v>40.81</v>
      </c>
      <c r="D26" s="125"/>
      <c r="E26" s="125"/>
      <c r="F26" s="125"/>
      <c r="G26" s="125"/>
      <c r="H26" s="125"/>
      <c r="I26" s="125"/>
      <c r="J26" s="125"/>
      <c r="K26" s="125"/>
      <c r="L26" s="125"/>
      <c r="M26" s="125"/>
      <c r="N26" s="125"/>
      <c r="O26" s="125"/>
      <c r="P26" s="125"/>
      <c r="Q26" s="125"/>
      <c r="R26" s="125"/>
      <c r="S26" s="125"/>
      <c r="T26" s="125"/>
      <c r="U26" s="125"/>
      <c r="V26" s="125"/>
      <c r="W26" s="125"/>
      <c r="X26" s="125"/>
      <c r="Y26" s="125"/>
    </row>
    <row r="27" spans="1:25" x14ac:dyDescent="0.45">
      <c r="A27" s="125"/>
      <c r="B27" s="55" t="s">
        <v>129</v>
      </c>
      <c r="C27" s="69">
        <v>41.86</v>
      </c>
      <c r="D27" s="125"/>
      <c r="E27" s="125"/>
      <c r="F27" s="125"/>
      <c r="G27" s="125"/>
      <c r="H27" s="125"/>
      <c r="I27" s="125"/>
      <c r="J27" s="125"/>
      <c r="K27" s="125"/>
      <c r="L27" s="125"/>
      <c r="M27" s="125"/>
      <c r="N27" s="125"/>
      <c r="O27" s="125"/>
      <c r="P27" s="125"/>
      <c r="Q27" s="125"/>
      <c r="R27" s="125"/>
      <c r="S27" s="125"/>
      <c r="T27" s="125"/>
      <c r="U27" s="125"/>
      <c r="V27" s="125"/>
      <c r="W27" s="125"/>
      <c r="X27" s="125"/>
      <c r="Y27" s="125"/>
    </row>
    <row r="28" spans="1:25" x14ac:dyDescent="0.45">
      <c r="A28" s="125"/>
      <c r="B28" s="55" t="s">
        <v>130</v>
      </c>
      <c r="C28" s="69">
        <v>23.52</v>
      </c>
      <c r="D28" s="125"/>
      <c r="E28" s="125"/>
      <c r="F28" s="125"/>
      <c r="G28" s="125" t="s">
        <v>1</v>
      </c>
      <c r="H28" s="125"/>
      <c r="I28" s="125"/>
      <c r="J28" s="125"/>
      <c r="K28" s="125"/>
      <c r="L28" s="125"/>
      <c r="M28" s="125"/>
      <c r="N28" s="125"/>
      <c r="O28" s="125"/>
      <c r="P28" s="125"/>
      <c r="Q28" s="125"/>
      <c r="R28" s="125"/>
      <c r="S28" s="125"/>
      <c r="T28" s="125"/>
      <c r="U28" s="125"/>
      <c r="V28" s="125"/>
      <c r="W28" s="125"/>
      <c r="X28" s="125"/>
      <c r="Y28" s="125"/>
    </row>
    <row r="29" spans="1:25" x14ac:dyDescent="0.45">
      <c r="A29" s="125"/>
      <c r="B29" s="55" t="s">
        <v>131</v>
      </c>
      <c r="C29" s="69">
        <v>81.84</v>
      </c>
      <c r="D29" s="125"/>
      <c r="E29" s="125"/>
      <c r="F29" s="125"/>
      <c r="G29" s="125"/>
      <c r="H29" s="125"/>
      <c r="I29" s="125"/>
      <c r="J29" s="125"/>
      <c r="K29" s="125"/>
      <c r="L29" s="125"/>
      <c r="M29" s="125"/>
      <c r="N29" s="125"/>
      <c r="O29" s="125"/>
      <c r="P29" s="125"/>
      <c r="Q29" s="125"/>
      <c r="R29" s="125"/>
      <c r="S29" s="125"/>
      <c r="T29" s="125"/>
      <c r="U29" s="125"/>
      <c r="V29" s="125"/>
      <c r="W29" s="125"/>
      <c r="X29" s="125"/>
      <c r="Y29" s="125"/>
    </row>
    <row r="30" spans="1:25" x14ac:dyDescent="0.45">
      <c r="A30" s="125"/>
      <c r="B30" s="55" t="s">
        <v>132</v>
      </c>
      <c r="C30" s="69">
        <v>22.27</v>
      </c>
      <c r="D30" s="125"/>
      <c r="E30" s="125"/>
      <c r="F30" s="125"/>
      <c r="G30" s="125"/>
      <c r="H30" s="125"/>
      <c r="I30" s="125"/>
      <c r="J30" s="125"/>
      <c r="K30" s="125"/>
      <c r="L30" s="125"/>
      <c r="M30" s="125"/>
      <c r="N30" s="125"/>
      <c r="O30" s="125"/>
      <c r="P30" s="125"/>
      <c r="Q30" s="125"/>
      <c r="R30" s="125"/>
      <c r="S30" s="125"/>
      <c r="T30" s="125"/>
      <c r="U30" s="125"/>
      <c r="V30" s="125"/>
      <c r="W30" s="125"/>
      <c r="X30" s="125"/>
      <c r="Y30" s="125"/>
    </row>
    <row r="31" spans="1:25" x14ac:dyDescent="0.45">
      <c r="A31" s="125"/>
      <c r="B31" s="55" t="s">
        <v>133</v>
      </c>
      <c r="C31" s="69">
        <v>24.43</v>
      </c>
      <c r="D31" s="125"/>
      <c r="E31" s="125"/>
      <c r="F31" s="125"/>
      <c r="G31" s="125"/>
      <c r="H31" s="125"/>
      <c r="I31" s="125"/>
      <c r="J31" s="125"/>
      <c r="K31" s="125"/>
      <c r="L31" s="125"/>
      <c r="M31" s="125"/>
      <c r="N31" s="125"/>
      <c r="O31" s="125"/>
      <c r="P31" s="125"/>
      <c r="Q31" s="125"/>
      <c r="R31" s="125"/>
      <c r="S31" s="125"/>
      <c r="T31" s="125"/>
      <c r="U31" s="125"/>
      <c r="V31" s="125"/>
      <c r="W31" s="125"/>
      <c r="X31" s="125"/>
      <c r="Y31" s="125"/>
    </row>
    <row r="32" spans="1:25" x14ac:dyDescent="0.45">
      <c r="A32" s="125"/>
      <c r="B32" s="55" t="s">
        <v>134</v>
      </c>
      <c r="C32" s="69">
        <v>47.64</v>
      </c>
      <c r="D32" s="125"/>
      <c r="E32" s="125"/>
      <c r="F32" s="125"/>
      <c r="G32" s="125"/>
      <c r="H32" s="125"/>
      <c r="I32" s="125"/>
      <c r="J32" s="125"/>
      <c r="K32" s="125"/>
      <c r="L32" s="125"/>
      <c r="M32" s="125"/>
      <c r="N32" s="125"/>
      <c r="O32" s="125"/>
      <c r="P32" s="125"/>
      <c r="Q32" s="125"/>
      <c r="R32" s="125"/>
      <c r="S32" s="125"/>
      <c r="T32" s="125"/>
      <c r="U32" s="125"/>
      <c r="V32" s="125"/>
      <c r="W32" s="125"/>
      <c r="X32" s="125"/>
      <c r="Y32" s="125"/>
    </row>
    <row r="33" spans="1:25" x14ac:dyDescent="0.45">
      <c r="A33" s="125"/>
      <c r="B33" s="55" t="s">
        <v>135</v>
      </c>
      <c r="C33" s="69">
        <v>56.15</v>
      </c>
      <c r="D33" s="125"/>
      <c r="E33" s="125"/>
      <c r="F33" s="125"/>
      <c r="G33" s="125"/>
      <c r="H33" s="125"/>
      <c r="I33" s="125"/>
      <c r="J33" s="125"/>
      <c r="K33" s="125"/>
      <c r="L33" s="125"/>
      <c r="M33" s="125"/>
      <c r="N33" s="125"/>
      <c r="O33" s="125"/>
      <c r="P33" s="125"/>
      <c r="Q33" s="125"/>
      <c r="R33" s="125"/>
      <c r="S33" s="125"/>
      <c r="T33" s="125"/>
      <c r="U33" s="125"/>
      <c r="V33" s="125"/>
      <c r="W33" s="125"/>
      <c r="X33" s="125"/>
      <c r="Y33" s="125"/>
    </row>
    <row r="34" spans="1:25" x14ac:dyDescent="0.45">
      <c r="A34" s="125"/>
      <c r="B34" s="55" t="s">
        <v>136</v>
      </c>
      <c r="C34" s="69">
        <v>13.15</v>
      </c>
      <c r="D34" s="125"/>
      <c r="E34" s="125"/>
      <c r="F34" s="125"/>
      <c r="G34" s="125"/>
      <c r="H34" s="125"/>
      <c r="I34" s="125"/>
      <c r="J34" s="125"/>
      <c r="K34" s="125"/>
      <c r="L34" s="125"/>
      <c r="M34" s="125"/>
      <c r="N34" s="125"/>
      <c r="O34" s="125"/>
      <c r="P34" s="125"/>
      <c r="Q34" s="125"/>
      <c r="R34" s="125"/>
      <c r="S34" s="125"/>
      <c r="T34" s="125"/>
      <c r="U34" s="125"/>
      <c r="V34" s="125"/>
      <c r="W34" s="125"/>
      <c r="X34" s="125"/>
      <c r="Y34" s="125"/>
    </row>
    <row r="35" spans="1:25" x14ac:dyDescent="0.45">
      <c r="A35" s="125"/>
      <c r="B35" s="55" t="s">
        <v>137</v>
      </c>
      <c r="C35" s="69">
        <v>45.87</v>
      </c>
      <c r="D35" s="125"/>
      <c r="E35" s="125"/>
      <c r="F35" s="125"/>
      <c r="G35" s="125"/>
      <c r="H35" s="125"/>
      <c r="I35" s="125"/>
      <c r="J35" s="125"/>
      <c r="K35" s="125"/>
      <c r="L35" s="125"/>
      <c r="M35" s="125"/>
      <c r="N35" s="125"/>
      <c r="O35" s="125"/>
      <c r="P35" s="125"/>
      <c r="Q35" s="125"/>
      <c r="R35" s="125"/>
      <c r="S35" s="125"/>
      <c r="T35" s="125"/>
      <c r="U35" s="125"/>
      <c r="V35" s="125"/>
      <c r="W35" s="125"/>
      <c r="X35" s="125"/>
      <c r="Y35" s="125"/>
    </row>
    <row r="36" spans="1:25" x14ac:dyDescent="0.45">
      <c r="A36" s="125"/>
      <c r="B36" s="55" t="s">
        <v>138</v>
      </c>
      <c r="C36" s="69">
        <v>55.76</v>
      </c>
      <c r="D36" s="125"/>
      <c r="E36" s="125"/>
      <c r="F36" s="125"/>
      <c r="G36" s="125"/>
      <c r="H36" s="125"/>
      <c r="I36" s="125"/>
      <c r="J36" s="125"/>
      <c r="K36" s="125"/>
      <c r="L36" s="125"/>
      <c r="M36" s="125"/>
      <c r="N36" s="125"/>
      <c r="O36" s="125"/>
      <c r="P36" s="125"/>
      <c r="Q36" s="125"/>
      <c r="R36" s="125"/>
      <c r="S36" s="125"/>
      <c r="T36" s="125"/>
      <c r="U36" s="125"/>
      <c r="V36" s="125"/>
      <c r="W36" s="125"/>
      <c r="X36" s="125"/>
      <c r="Y36" s="125"/>
    </row>
    <row r="37" spans="1:25" x14ac:dyDescent="0.45">
      <c r="A37" s="125"/>
      <c r="B37" s="55" t="s">
        <v>139</v>
      </c>
      <c r="C37" s="69">
        <v>19.690000000000001</v>
      </c>
      <c r="D37" s="125"/>
      <c r="E37" s="125"/>
      <c r="F37" s="125"/>
      <c r="G37" s="125"/>
      <c r="H37" s="125"/>
      <c r="I37" s="125"/>
      <c r="J37" s="125"/>
      <c r="K37" s="125"/>
      <c r="L37" s="125"/>
      <c r="M37" s="125"/>
      <c r="N37" s="125"/>
      <c r="O37" s="125"/>
      <c r="P37" s="125"/>
      <c r="Q37" s="125"/>
      <c r="R37" s="125"/>
      <c r="S37" s="125"/>
      <c r="T37" s="125"/>
      <c r="U37" s="125"/>
      <c r="V37" s="125"/>
      <c r="W37" s="125"/>
      <c r="X37" s="125"/>
      <c r="Y37" s="125"/>
    </row>
    <row r="38" spans="1:25" x14ac:dyDescent="0.45">
      <c r="A38" s="125"/>
      <c r="B38" s="55" t="s">
        <v>140</v>
      </c>
      <c r="C38" s="69">
        <v>67.59</v>
      </c>
      <c r="D38" s="125"/>
      <c r="E38" s="125"/>
      <c r="F38" s="125"/>
      <c r="G38" s="125"/>
      <c r="H38" s="125"/>
      <c r="I38" s="125"/>
      <c r="J38" s="125"/>
      <c r="K38" s="125"/>
      <c r="L38" s="125"/>
      <c r="M38" s="125"/>
      <c r="N38" s="125"/>
      <c r="O38" s="125"/>
      <c r="P38" s="125"/>
      <c r="Q38" s="125"/>
      <c r="R38" s="125"/>
      <c r="S38" s="125"/>
      <c r="T38" s="125"/>
      <c r="U38" s="125"/>
      <c r="V38" s="125"/>
      <c r="W38" s="125"/>
      <c r="X38" s="125"/>
      <c r="Y38" s="125"/>
    </row>
    <row r="39" spans="1:25" x14ac:dyDescent="0.45">
      <c r="A39" s="125"/>
      <c r="B39" s="55" t="s">
        <v>141</v>
      </c>
      <c r="C39" s="69">
        <v>55.08</v>
      </c>
      <c r="D39" s="125"/>
      <c r="E39" s="125"/>
      <c r="F39" s="125"/>
      <c r="G39" s="125"/>
      <c r="H39" s="125"/>
      <c r="I39" s="125"/>
      <c r="J39" s="125"/>
      <c r="K39" s="125"/>
      <c r="L39" s="125"/>
      <c r="M39" s="125"/>
      <c r="N39" s="125"/>
      <c r="O39" s="125"/>
      <c r="P39" s="125"/>
      <c r="Q39" s="125"/>
      <c r="R39" s="125"/>
      <c r="S39" s="125"/>
      <c r="T39" s="125"/>
      <c r="U39" s="125"/>
      <c r="V39" s="125"/>
      <c r="W39" s="125"/>
      <c r="X39" s="125"/>
      <c r="Y39" s="125"/>
    </row>
    <row r="40" spans="1:25" x14ac:dyDescent="0.45">
      <c r="A40" s="125"/>
      <c r="B40" s="55" t="s">
        <v>142</v>
      </c>
      <c r="C40" s="69">
        <v>23.55</v>
      </c>
      <c r="D40" s="125"/>
      <c r="E40" s="125"/>
      <c r="F40" s="125"/>
      <c r="G40" s="125"/>
      <c r="H40" s="125"/>
      <c r="I40" s="125"/>
      <c r="J40" s="125"/>
      <c r="K40" s="125"/>
      <c r="L40" s="125"/>
      <c r="M40" s="125"/>
      <c r="N40" s="125"/>
      <c r="O40" s="125"/>
      <c r="P40" s="125"/>
      <c r="Q40" s="125"/>
      <c r="R40" s="125"/>
      <c r="S40" s="125"/>
      <c r="T40" s="125"/>
      <c r="U40" s="125"/>
      <c r="V40" s="125"/>
      <c r="W40" s="125"/>
      <c r="X40" s="125"/>
      <c r="Y40" s="125"/>
    </row>
    <row r="41" spans="1:25" x14ac:dyDescent="0.45">
      <c r="A41" s="125"/>
      <c r="B41" s="55" t="s">
        <v>143</v>
      </c>
      <c r="C41" s="69">
        <v>21.22</v>
      </c>
      <c r="D41" s="125"/>
      <c r="E41" s="125"/>
      <c r="F41" s="125"/>
      <c r="G41" s="125"/>
      <c r="H41" s="125"/>
      <c r="I41" s="125"/>
      <c r="J41" s="125"/>
      <c r="K41" s="125"/>
      <c r="L41" s="125"/>
      <c r="M41" s="125"/>
      <c r="N41" s="125"/>
      <c r="O41" s="125"/>
      <c r="P41" s="125"/>
      <c r="Q41" s="125"/>
      <c r="R41" s="125"/>
      <c r="S41" s="125"/>
      <c r="T41" s="125"/>
      <c r="U41" s="125"/>
      <c r="V41" s="125"/>
      <c r="W41" s="125"/>
      <c r="X41" s="125"/>
      <c r="Y41" s="125"/>
    </row>
    <row r="42" spans="1:25" x14ac:dyDescent="0.45">
      <c r="A42" s="125"/>
      <c r="B42" s="55" t="s">
        <v>144</v>
      </c>
      <c r="C42" s="69">
        <v>20.88</v>
      </c>
      <c r="D42" s="125"/>
      <c r="E42" s="125"/>
      <c r="F42" s="125"/>
      <c r="G42" s="125"/>
      <c r="H42" s="125"/>
      <c r="I42" s="125"/>
      <c r="J42" s="125"/>
      <c r="K42" s="125"/>
      <c r="L42" s="125"/>
      <c r="M42" s="125"/>
      <c r="N42" s="125"/>
      <c r="O42" s="125"/>
      <c r="P42" s="125"/>
      <c r="Q42" s="125"/>
      <c r="R42" s="125"/>
      <c r="S42" s="125"/>
      <c r="T42" s="125"/>
      <c r="U42" s="125"/>
      <c r="V42" s="125"/>
      <c r="W42" s="125"/>
      <c r="X42" s="125"/>
      <c r="Y42" s="125"/>
    </row>
    <row r="43" spans="1:25" x14ac:dyDescent="0.45">
      <c r="A43" s="125"/>
      <c r="B43" s="55" t="s">
        <v>145</v>
      </c>
      <c r="C43" s="69">
        <v>61.34</v>
      </c>
      <c r="D43" s="125"/>
      <c r="E43" s="125"/>
      <c r="F43" s="125"/>
      <c r="G43" s="125"/>
      <c r="H43" s="125"/>
      <c r="I43" s="125"/>
      <c r="J43" s="125"/>
      <c r="K43" s="125"/>
      <c r="L43" s="125"/>
      <c r="M43" s="125"/>
      <c r="N43" s="125"/>
      <c r="O43" s="125"/>
      <c r="P43" s="125"/>
      <c r="Q43" s="125"/>
      <c r="R43" s="125"/>
      <c r="S43" s="125"/>
      <c r="T43" s="125"/>
      <c r="U43" s="125"/>
      <c r="V43" s="125"/>
      <c r="W43" s="125"/>
      <c r="X43" s="125"/>
      <c r="Y43" s="125"/>
    </row>
    <row r="44" spans="1:25" x14ac:dyDescent="0.45">
      <c r="A44" s="125"/>
      <c r="B44" s="55" t="s">
        <v>146</v>
      </c>
      <c r="C44" s="69">
        <v>55.28</v>
      </c>
      <c r="D44" s="125"/>
      <c r="E44" s="125"/>
      <c r="F44" s="125"/>
      <c r="G44" s="125"/>
      <c r="H44" s="125"/>
      <c r="I44" s="125"/>
      <c r="J44" s="125"/>
      <c r="K44" s="125"/>
      <c r="L44" s="125"/>
      <c r="M44" s="125"/>
      <c r="N44" s="125"/>
      <c r="O44" s="125"/>
      <c r="P44" s="125"/>
      <c r="Q44" s="125"/>
      <c r="R44" s="125"/>
      <c r="S44" s="125"/>
      <c r="T44" s="125"/>
      <c r="U44" s="125"/>
      <c r="V44" s="125"/>
      <c r="W44" s="125"/>
      <c r="X44" s="125"/>
      <c r="Y44" s="125"/>
    </row>
    <row r="45" spans="1:25" x14ac:dyDescent="0.45">
      <c r="A45" s="125"/>
      <c r="B45" s="55" t="s">
        <v>147</v>
      </c>
      <c r="C45" s="69">
        <v>23.15</v>
      </c>
      <c r="D45" s="125"/>
      <c r="E45" s="125"/>
      <c r="F45" s="125"/>
      <c r="G45" s="125"/>
      <c r="H45" s="125"/>
      <c r="I45" s="125"/>
      <c r="J45" s="125"/>
      <c r="K45" s="125"/>
      <c r="L45" s="125"/>
      <c r="M45" s="125"/>
      <c r="N45" s="125"/>
      <c r="O45" s="125"/>
      <c r="P45" s="125"/>
      <c r="Q45" s="125"/>
      <c r="R45" s="125"/>
      <c r="S45" s="125"/>
      <c r="T45" s="125"/>
      <c r="U45" s="125"/>
      <c r="V45" s="125"/>
      <c r="W45" s="125"/>
      <c r="X45" s="125"/>
      <c r="Y45" s="125"/>
    </row>
    <row r="46" spans="1:25" x14ac:dyDescent="0.45">
      <c r="A46" s="125"/>
      <c r="B46" s="55" t="s">
        <v>148</v>
      </c>
      <c r="C46" s="69">
        <v>0</v>
      </c>
      <c r="D46" s="125"/>
      <c r="E46" s="125"/>
      <c r="F46" s="125"/>
      <c r="G46" s="125"/>
      <c r="H46" s="125"/>
      <c r="I46" s="125"/>
      <c r="J46" s="125"/>
      <c r="K46" s="125"/>
      <c r="L46" s="125"/>
      <c r="M46" s="125"/>
      <c r="N46" s="125"/>
      <c r="O46" s="125"/>
      <c r="P46" s="125"/>
      <c r="Q46" s="125"/>
      <c r="R46" s="125"/>
      <c r="S46" s="125"/>
      <c r="T46" s="125"/>
      <c r="U46" s="125"/>
      <c r="V46" s="125"/>
      <c r="W46" s="125"/>
      <c r="X46" s="125"/>
      <c r="Y46" s="125"/>
    </row>
    <row r="47" spans="1:25" x14ac:dyDescent="0.45">
      <c r="A47" s="125"/>
      <c r="B47" s="55" t="s">
        <v>149</v>
      </c>
      <c r="C47" s="69">
        <v>4.25</v>
      </c>
      <c r="D47" s="125"/>
      <c r="E47" s="125"/>
      <c r="F47" s="125"/>
      <c r="G47" s="125"/>
      <c r="H47" s="125"/>
      <c r="I47" s="125"/>
      <c r="J47" s="125"/>
      <c r="K47" s="125"/>
      <c r="L47" s="125"/>
      <c r="M47" s="125"/>
      <c r="N47" s="125"/>
      <c r="O47" s="125"/>
      <c r="P47" s="125"/>
      <c r="Q47" s="125"/>
      <c r="R47" s="125"/>
      <c r="S47" s="125"/>
      <c r="T47" s="125"/>
      <c r="U47" s="125"/>
      <c r="V47" s="125"/>
      <c r="W47" s="125"/>
      <c r="X47" s="125"/>
      <c r="Y47" s="125"/>
    </row>
    <row r="48" spans="1:25" x14ac:dyDescent="0.45">
      <c r="A48" s="125"/>
      <c r="B48" s="55" t="s">
        <v>150</v>
      </c>
      <c r="C48" s="69">
        <v>31.61</v>
      </c>
      <c r="D48" s="125"/>
      <c r="E48" s="125"/>
      <c r="F48" s="125"/>
      <c r="G48" s="125"/>
      <c r="H48" s="125"/>
      <c r="I48" s="125"/>
      <c r="J48" s="125"/>
      <c r="K48" s="125"/>
      <c r="L48" s="125"/>
      <c r="M48" s="125"/>
      <c r="N48" s="125"/>
      <c r="O48" s="125"/>
      <c r="P48" s="125"/>
      <c r="Q48" s="125"/>
      <c r="R48" s="125"/>
      <c r="S48" s="125"/>
      <c r="T48" s="125"/>
      <c r="U48" s="125"/>
      <c r="V48" s="125"/>
      <c r="W48" s="125"/>
      <c r="X48" s="125"/>
      <c r="Y48" s="125"/>
    </row>
    <row r="49" spans="1:25" x14ac:dyDescent="0.45">
      <c r="A49" s="125"/>
      <c r="B49" s="55" t="s">
        <v>151</v>
      </c>
      <c r="C49" s="69">
        <v>15.34</v>
      </c>
      <c r="D49" s="125"/>
      <c r="E49" s="125"/>
      <c r="F49" s="125"/>
      <c r="G49" s="125"/>
      <c r="H49" s="125"/>
      <c r="I49" s="125"/>
      <c r="J49" s="125"/>
      <c r="K49" s="125"/>
      <c r="L49" s="125"/>
      <c r="M49" s="125"/>
      <c r="N49" s="125"/>
      <c r="O49" s="125"/>
      <c r="P49" s="125"/>
      <c r="Q49" s="125"/>
      <c r="R49" s="125"/>
      <c r="S49" s="125"/>
      <c r="T49" s="125"/>
      <c r="U49" s="125"/>
      <c r="V49" s="125"/>
      <c r="W49" s="125"/>
      <c r="X49" s="125"/>
      <c r="Y49" s="125"/>
    </row>
    <row r="50" spans="1:25" x14ac:dyDescent="0.45">
      <c r="A50" s="125"/>
      <c r="B50" s="55" t="s">
        <v>152</v>
      </c>
      <c r="C50" s="69">
        <v>48.33</v>
      </c>
      <c r="D50" s="125"/>
      <c r="E50" s="125"/>
      <c r="F50" s="125"/>
      <c r="G50" s="125"/>
      <c r="H50" s="125"/>
      <c r="I50" s="125"/>
      <c r="J50" s="125"/>
      <c r="K50" s="125"/>
      <c r="L50" s="125"/>
      <c r="M50" s="125"/>
      <c r="N50" s="125"/>
      <c r="O50" s="125"/>
      <c r="P50" s="125"/>
      <c r="Q50" s="125"/>
      <c r="R50" s="125"/>
      <c r="S50" s="125"/>
      <c r="T50" s="125"/>
      <c r="U50" s="125"/>
      <c r="V50" s="125"/>
      <c r="W50" s="125"/>
      <c r="X50" s="125"/>
      <c r="Y50" s="125"/>
    </row>
    <row r="51" spans="1:25" x14ac:dyDescent="0.45">
      <c r="A51" s="125"/>
      <c r="B51" s="55" t="s">
        <v>153</v>
      </c>
      <c r="C51" s="69">
        <v>23.79</v>
      </c>
      <c r="D51" s="125"/>
      <c r="E51" s="125"/>
      <c r="F51" s="125"/>
      <c r="G51" s="125"/>
      <c r="H51" s="125"/>
      <c r="I51" s="125"/>
      <c r="J51" s="125"/>
      <c r="K51" s="125"/>
      <c r="L51" s="125"/>
      <c r="M51" s="125"/>
      <c r="N51" s="125"/>
      <c r="O51" s="125"/>
      <c r="P51" s="125"/>
      <c r="Q51" s="125"/>
      <c r="R51" s="125"/>
      <c r="S51" s="125"/>
      <c r="T51" s="125"/>
      <c r="U51" s="125"/>
      <c r="V51" s="125"/>
      <c r="W51" s="125"/>
      <c r="X51" s="125"/>
      <c r="Y51" s="125"/>
    </row>
    <row r="52" spans="1:25" x14ac:dyDescent="0.45">
      <c r="A52" s="125"/>
      <c r="B52" s="55" t="s">
        <v>154</v>
      </c>
      <c r="C52" s="69">
        <v>17.48</v>
      </c>
      <c r="D52" s="125"/>
      <c r="E52" s="125"/>
      <c r="F52" s="125"/>
      <c r="G52" s="125"/>
      <c r="H52" s="125"/>
      <c r="I52" s="125"/>
      <c r="J52" s="125"/>
      <c r="K52" s="125"/>
      <c r="L52" s="125"/>
      <c r="M52" s="125"/>
      <c r="N52" s="125"/>
      <c r="O52" s="125"/>
      <c r="P52" s="125"/>
      <c r="Q52" s="125"/>
      <c r="R52" s="125"/>
      <c r="S52" s="125"/>
      <c r="T52" s="125"/>
      <c r="U52" s="125"/>
      <c r="V52" s="125"/>
      <c r="W52" s="125"/>
      <c r="X52" s="125"/>
      <c r="Y52" s="125"/>
    </row>
    <row r="53" spans="1:25" x14ac:dyDescent="0.45">
      <c r="A53" s="125"/>
      <c r="B53" s="55" t="s">
        <v>155</v>
      </c>
      <c r="C53" s="69">
        <v>17.79</v>
      </c>
      <c r="D53" s="125"/>
      <c r="E53" s="125"/>
      <c r="F53" s="125"/>
      <c r="G53" s="125"/>
      <c r="H53" s="125"/>
      <c r="I53" s="125"/>
      <c r="J53" s="125"/>
      <c r="K53" s="125"/>
      <c r="L53" s="125"/>
      <c r="M53" s="125"/>
      <c r="N53" s="125"/>
      <c r="O53" s="125"/>
      <c r="P53" s="125"/>
      <c r="Q53" s="125"/>
      <c r="R53" s="125"/>
      <c r="S53" s="125"/>
      <c r="T53" s="125"/>
      <c r="U53" s="125"/>
      <c r="V53" s="125"/>
      <c r="W53" s="125"/>
      <c r="X53" s="125"/>
      <c r="Y53" s="125"/>
    </row>
    <row r="54" spans="1:25" x14ac:dyDescent="0.45">
      <c r="A54" s="125"/>
      <c r="B54" s="55" t="s">
        <v>156</v>
      </c>
      <c r="C54" s="69">
        <v>34.07</v>
      </c>
      <c r="D54" s="125"/>
      <c r="E54" s="125"/>
      <c r="F54" s="125"/>
      <c r="G54" s="125"/>
      <c r="H54" s="125"/>
      <c r="I54" s="125"/>
      <c r="J54" s="125"/>
      <c r="K54" s="125"/>
      <c r="L54" s="125"/>
      <c r="M54" s="125"/>
      <c r="N54" s="125"/>
      <c r="O54" s="125"/>
      <c r="P54" s="125"/>
      <c r="Q54" s="125"/>
      <c r="R54" s="125"/>
      <c r="S54" s="125"/>
      <c r="T54" s="125"/>
      <c r="U54" s="125"/>
      <c r="V54" s="125"/>
      <c r="W54" s="125"/>
      <c r="X54" s="125"/>
      <c r="Y54" s="125"/>
    </row>
    <row r="55" spans="1:25" x14ac:dyDescent="0.45">
      <c r="A55" s="125"/>
      <c r="B55" s="55" t="s">
        <v>157</v>
      </c>
      <c r="C55" s="69">
        <v>39.130000000000003</v>
      </c>
      <c r="D55" s="125"/>
      <c r="E55" s="125"/>
      <c r="F55" s="125"/>
      <c r="G55" s="125"/>
      <c r="H55" s="125"/>
      <c r="I55" s="125"/>
      <c r="J55" s="125"/>
      <c r="K55" s="125"/>
      <c r="L55" s="125"/>
      <c r="M55" s="125"/>
      <c r="N55" s="125"/>
      <c r="O55" s="125"/>
      <c r="P55" s="125"/>
      <c r="Q55" s="125"/>
      <c r="R55" s="125"/>
      <c r="S55" s="125"/>
      <c r="T55" s="125"/>
      <c r="U55" s="125"/>
      <c r="V55" s="125"/>
      <c r="W55" s="125"/>
      <c r="X55" s="125"/>
      <c r="Y55" s="125"/>
    </row>
    <row r="56" spans="1:25" x14ac:dyDescent="0.45">
      <c r="A56" s="125"/>
      <c r="B56" s="55" t="s">
        <v>158</v>
      </c>
      <c r="C56" s="69">
        <v>24.01</v>
      </c>
      <c r="D56" s="125"/>
      <c r="E56" s="125"/>
      <c r="F56" s="125"/>
      <c r="G56" s="125"/>
      <c r="H56" s="125"/>
      <c r="I56" s="125"/>
      <c r="J56" s="125"/>
      <c r="K56" s="125"/>
      <c r="L56" s="125"/>
      <c r="M56" s="125"/>
      <c r="N56" s="125"/>
      <c r="O56" s="125"/>
      <c r="P56" s="125"/>
      <c r="Q56" s="125"/>
      <c r="R56" s="125"/>
      <c r="S56" s="125"/>
      <c r="T56" s="125"/>
      <c r="U56" s="125"/>
      <c r="V56" s="125"/>
      <c r="W56" s="125"/>
      <c r="X56" s="125"/>
      <c r="Y56" s="125"/>
    </row>
    <row r="57" spans="1:25" x14ac:dyDescent="0.45">
      <c r="A57" s="125"/>
      <c r="B57" s="55" t="s">
        <v>159</v>
      </c>
      <c r="C57" s="69">
        <v>26.94</v>
      </c>
      <c r="D57" s="125"/>
      <c r="E57" s="125"/>
      <c r="F57" s="125"/>
      <c r="G57" s="125"/>
      <c r="H57" s="125"/>
      <c r="I57" s="125"/>
      <c r="J57" s="125"/>
      <c r="K57" s="125"/>
      <c r="L57" s="125"/>
      <c r="M57" s="125"/>
      <c r="N57" s="125"/>
      <c r="O57" s="125"/>
      <c r="P57" s="125"/>
      <c r="Q57" s="125"/>
      <c r="R57" s="125"/>
      <c r="S57" s="125"/>
      <c r="T57" s="125"/>
      <c r="U57" s="125"/>
      <c r="V57" s="125"/>
      <c r="W57" s="125"/>
      <c r="X57" s="125"/>
      <c r="Y57" s="125"/>
    </row>
    <row r="58" spans="1:25" x14ac:dyDescent="0.45">
      <c r="A58" s="125"/>
      <c r="B58" s="55" t="s">
        <v>160</v>
      </c>
      <c r="C58" s="69">
        <v>26.49</v>
      </c>
      <c r="D58" s="125"/>
      <c r="E58" s="125"/>
      <c r="F58" s="125"/>
      <c r="G58" s="125"/>
      <c r="H58" s="125"/>
      <c r="I58" s="125"/>
      <c r="J58" s="125"/>
      <c r="K58" s="125"/>
      <c r="L58" s="125"/>
      <c r="M58" s="125"/>
      <c r="N58" s="125"/>
      <c r="O58" s="125"/>
      <c r="P58" s="125"/>
      <c r="Q58" s="125"/>
      <c r="R58" s="125"/>
      <c r="S58" s="125"/>
      <c r="T58" s="125"/>
      <c r="U58" s="125"/>
      <c r="V58" s="125"/>
      <c r="W58" s="125"/>
      <c r="X58" s="125"/>
      <c r="Y58" s="125"/>
    </row>
    <row r="59" spans="1:25" x14ac:dyDescent="0.45">
      <c r="A59" s="125"/>
      <c r="B59" s="55" t="s">
        <v>161</v>
      </c>
      <c r="C59" s="69">
        <v>64.099999999999994</v>
      </c>
      <c r="D59" s="125"/>
      <c r="E59" s="125"/>
      <c r="F59" s="125"/>
      <c r="G59" s="125"/>
      <c r="H59" s="125"/>
      <c r="I59" s="125"/>
      <c r="J59" s="125"/>
      <c r="K59" s="125"/>
      <c r="L59" s="125"/>
      <c r="M59" s="125"/>
      <c r="N59" s="125"/>
      <c r="O59" s="125"/>
      <c r="P59" s="125"/>
      <c r="Q59" s="125"/>
      <c r="R59" s="125"/>
      <c r="S59" s="125"/>
      <c r="T59" s="125"/>
      <c r="U59" s="125"/>
      <c r="V59" s="125"/>
      <c r="W59" s="125"/>
      <c r="X59" s="125"/>
      <c r="Y59" s="125"/>
    </row>
    <row r="60" spans="1:25" x14ac:dyDescent="0.45">
      <c r="A60" s="125"/>
      <c r="B60" s="55" t="s">
        <v>162</v>
      </c>
      <c r="C60" s="69">
        <v>30.41</v>
      </c>
      <c r="D60" s="125"/>
      <c r="E60" s="125"/>
      <c r="F60" s="125"/>
      <c r="G60" s="125"/>
      <c r="H60" s="125"/>
      <c r="I60" s="125"/>
      <c r="J60" s="125"/>
      <c r="K60" s="125"/>
      <c r="L60" s="125"/>
      <c r="M60" s="125"/>
      <c r="N60" s="125"/>
      <c r="O60" s="125"/>
      <c r="P60" s="125"/>
      <c r="Q60" s="125"/>
      <c r="R60" s="125"/>
      <c r="S60" s="125"/>
      <c r="T60" s="125"/>
      <c r="U60" s="125"/>
      <c r="V60" s="125"/>
      <c r="W60" s="125"/>
      <c r="X60" s="125"/>
      <c r="Y60" s="125"/>
    </row>
    <row r="61" spans="1:25" x14ac:dyDescent="0.45">
      <c r="A61" s="125"/>
      <c r="B61" s="55" t="s">
        <v>163</v>
      </c>
      <c r="C61" s="69">
        <v>36.21</v>
      </c>
      <c r="D61" s="125"/>
      <c r="E61" s="125"/>
      <c r="F61" s="125"/>
      <c r="G61" s="125"/>
      <c r="H61" s="125"/>
      <c r="I61" s="125"/>
      <c r="J61" s="125"/>
      <c r="K61" s="125"/>
      <c r="L61" s="125"/>
      <c r="M61" s="125"/>
      <c r="N61" s="125"/>
      <c r="O61" s="125"/>
      <c r="P61" s="125"/>
      <c r="Q61" s="125"/>
      <c r="R61" s="125"/>
      <c r="S61" s="125"/>
      <c r="T61" s="125"/>
      <c r="U61" s="125"/>
      <c r="V61" s="125"/>
      <c r="W61" s="125"/>
      <c r="X61" s="125"/>
      <c r="Y61" s="125"/>
    </row>
    <row r="62" spans="1:25" x14ac:dyDescent="0.45">
      <c r="A62" s="125"/>
      <c r="B62" s="55" t="s">
        <v>164</v>
      </c>
      <c r="C62" s="69">
        <v>17.23</v>
      </c>
      <c r="D62" s="125"/>
      <c r="E62" s="125"/>
      <c r="F62" s="125"/>
      <c r="G62" s="125"/>
      <c r="H62" s="125"/>
      <c r="I62" s="125"/>
      <c r="J62" s="125"/>
      <c r="K62" s="125"/>
      <c r="L62" s="125"/>
      <c r="M62" s="125"/>
      <c r="N62" s="125"/>
      <c r="O62" s="125"/>
      <c r="P62" s="125"/>
      <c r="Q62" s="125"/>
      <c r="R62" s="125"/>
      <c r="S62" s="125"/>
      <c r="T62" s="125"/>
      <c r="U62" s="125"/>
      <c r="V62" s="125"/>
      <c r="W62" s="125"/>
      <c r="X62" s="125"/>
      <c r="Y62" s="125"/>
    </row>
    <row r="63" spans="1:25" x14ac:dyDescent="0.45">
      <c r="A63" s="125"/>
      <c r="B63" s="55" t="s">
        <v>165</v>
      </c>
      <c r="C63" s="69">
        <v>33.909999999999997</v>
      </c>
      <c r="D63" s="125"/>
      <c r="E63" s="125"/>
      <c r="F63" s="125"/>
      <c r="G63" s="125"/>
      <c r="H63" s="125"/>
      <c r="I63" s="125"/>
      <c r="J63" s="125"/>
      <c r="K63" s="125"/>
      <c r="L63" s="125"/>
      <c r="M63" s="125"/>
      <c r="N63" s="125"/>
      <c r="O63" s="125"/>
      <c r="P63" s="125"/>
      <c r="Q63" s="125"/>
      <c r="R63" s="125"/>
      <c r="S63" s="125"/>
      <c r="T63" s="125"/>
      <c r="U63" s="125"/>
      <c r="V63" s="125"/>
      <c r="W63" s="125"/>
      <c r="X63" s="125"/>
      <c r="Y63" s="125"/>
    </row>
    <row r="64" spans="1:25" x14ac:dyDescent="0.45">
      <c r="A64" s="125"/>
      <c r="B64" s="55" t="s">
        <v>166</v>
      </c>
      <c r="C64" s="69">
        <v>17.61</v>
      </c>
      <c r="D64" s="125"/>
      <c r="E64" s="125"/>
      <c r="F64" s="125"/>
      <c r="G64" s="125"/>
      <c r="H64" s="125"/>
      <c r="I64" s="125"/>
      <c r="J64" s="125"/>
      <c r="K64" s="125"/>
      <c r="L64" s="125"/>
      <c r="M64" s="125"/>
      <c r="N64" s="125"/>
      <c r="O64" s="125"/>
      <c r="P64" s="125"/>
      <c r="Q64" s="125"/>
      <c r="R64" s="125"/>
      <c r="S64" s="125"/>
      <c r="T64" s="125"/>
      <c r="U64" s="125"/>
      <c r="V64" s="125"/>
      <c r="W64" s="125"/>
      <c r="X64" s="125"/>
      <c r="Y64" s="125"/>
    </row>
    <row r="65" spans="1:25" x14ac:dyDescent="0.45">
      <c r="A65" s="125"/>
      <c r="B65" s="55" t="s">
        <v>167</v>
      </c>
      <c r="C65" s="69">
        <v>52.82</v>
      </c>
      <c r="D65" s="125"/>
      <c r="E65" s="125"/>
      <c r="F65" s="125"/>
      <c r="G65" s="125"/>
      <c r="H65" s="125"/>
      <c r="I65" s="125"/>
      <c r="J65" s="125"/>
      <c r="K65" s="125"/>
      <c r="L65" s="125"/>
      <c r="M65" s="125"/>
      <c r="N65" s="125"/>
      <c r="O65" s="125"/>
      <c r="P65" s="125"/>
      <c r="Q65" s="125"/>
      <c r="R65" s="125"/>
      <c r="S65" s="125"/>
      <c r="T65" s="125"/>
      <c r="U65" s="125"/>
      <c r="V65" s="125"/>
      <c r="W65" s="125"/>
      <c r="X65" s="125"/>
      <c r="Y65" s="125"/>
    </row>
    <row r="66" spans="1:25" x14ac:dyDescent="0.45">
      <c r="A66" s="125"/>
      <c r="B66" s="55" t="s">
        <v>168</v>
      </c>
      <c r="C66" s="69">
        <v>48.81</v>
      </c>
      <c r="D66" s="125"/>
      <c r="E66" s="125"/>
      <c r="F66" s="125"/>
      <c r="G66" s="125"/>
      <c r="H66" s="125"/>
      <c r="I66" s="125"/>
      <c r="J66" s="125"/>
      <c r="K66" s="125"/>
      <c r="L66" s="125"/>
      <c r="M66" s="125"/>
      <c r="N66" s="125"/>
      <c r="O66" s="125"/>
      <c r="P66" s="125"/>
      <c r="Q66" s="125"/>
      <c r="R66" s="125"/>
      <c r="S66" s="125"/>
      <c r="T66" s="125"/>
      <c r="U66" s="125"/>
      <c r="V66" s="125"/>
      <c r="W66" s="125"/>
      <c r="X66" s="125"/>
      <c r="Y66" s="125"/>
    </row>
    <row r="67" spans="1:25" x14ac:dyDescent="0.45">
      <c r="A67" s="125"/>
      <c r="B67" s="55" t="s">
        <v>169</v>
      </c>
      <c r="C67" s="69">
        <v>110.99</v>
      </c>
      <c r="D67" s="125"/>
      <c r="E67" s="125"/>
      <c r="F67" s="125"/>
      <c r="G67" s="125"/>
      <c r="H67" s="125"/>
      <c r="I67" s="125"/>
      <c r="J67" s="125"/>
      <c r="K67" s="125"/>
      <c r="L67" s="125"/>
      <c r="M67" s="125"/>
      <c r="N67" s="125"/>
      <c r="O67" s="125"/>
      <c r="P67" s="125"/>
      <c r="Q67" s="125"/>
      <c r="R67" s="125"/>
      <c r="S67" s="125"/>
      <c r="T67" s="125"/>
      <c r="U67" s="125"/>
      <c r="V67" s="125"/>
      <c r="W67" s="125"/>
      <c r="X67" s="125"/>
      <c r="Y67" s="125"/>
    </row>
    <row r="68" spans="1:25" x14ac:dyDescent="0.45">
      <c r="A68" s="125"/>
      <c r="B68" s="55" t="s">
        <v>170</v>
      </c>
      <c r="C68" s="69">
        <v>35.25</v>
      </c>
      <c r="D68" s="125"/>
      <c r="E68" s="125"/>
      <c r="F68" s="125"/>
      <c r="G68" s="125"/>
      <c r="H68" s="125"/>
      <c r="I68" s="125"/>
      <c r="J68" s="125"/>
      <c r="K68" s="125"/>
      <c r="L68" s="125"/>
      <c r="M68" s="125"/>
      <c r="N68" s="125"/>
      <c r="O68" s="125"/>
      <c r="P68" s="125"/>
      <c r="Q68" s="125"/>
      <c r="R68" s="125"/>
      <c r="S68" s="125"/>
      <c r="T68" s="125"/>
      <c r="U68" s="125"/>
      <c r="V68" s="125"/>
      <c r="W68" s="125"/>
      <c r="X68" s="125"/>
      <c r="Y68" s="125"/>
    </row>
    <row r="69" spans="1:25" x14ac:dyDescent="0.45">
      <c r="A69" s="125"/>
      <c r="B69" s="55" t="s">
        <v>171</v>
      </c>
      <c r="C69" s="69">
        <v>29.77</v>
      </c>
      <c r="D69" s="125"/>
      <c r="E69" s="125"/>
      <c r="F69" s="125"/>
      <c r="G69" s="125"/>
      <c r="H69" s="125"/>
      <c r="I69" s="125"/>
      <c r="J69" s="125"/>
      <c r="K69" s="125"/>
      <c r="L69" s="125"/>
      <c r="M69" s="125"/>
      <c r="N69" s="125"/>
      <c r="O69" s="125"/>
      <c r="P69" s="125"/>
      <c r="Q69" s="125"/>
      <c r="R69" s="125"/>
      <c r="S69" s="125"/>
      <c r="T69" s="125"/>
      <c r="U69" s="125"/>
      <c r="V69" s="125"/>
      <c r="W69" s="125"/>
      <c r="X69" s="125"/>
      <c r="Y69" s="125"/>
    </row>
    <row r="70" spans="1:25" x14ac:dyDescent="0.45">
      <c r="A70" s="125"/>
      <c r="B70" s="55" t="s">
        <v>172</v>
      </c>
      <c r="C70" s="69">
        <v>26.93</v>
      </c>
      <c r="D70" s="125"/>
      <c r="E70" s="125"/>
      <c r="F70" s="125"/>
      <c r="G70" s="125"/>
      <c r="H70" s="125"/>
      <c r="I70" s="125"/>
      <c r="J70" s="125"/>
      <c r="K70" s="125"/>
      <c r="L70" s="125"/>
      <c r="M70" s="125"/>
      <c r="N70" s="125"/>
      <c r="O70" s="125"/>
      <c r="P70" s="125"/>
      <c r="Q70" s="125"/>
      <c r="R70" s="125"/>
      <c r="S70" s="125"/>
      <c r="T70" s="125"/>
      <c r="U70" s="125"/>
      <c r="V70" s="125"/>
      <c r="W70" s="125"/>
      <c r="X70" s="125"/>
      <c r="Y70" s="125"/>
    </row>
    <row r="71" spans="1:25" x14ac:dyDescent="0.45">
      <c r="A71" s="125"/>
      <c r="B71" s="55" t="s">
        <v>173</v>
      </c>
      <c r="C71" s="69">
        <v>34.380000000000003</v>
      </c>
      <c r="D71" s="125"/>
      <c r="E71" s="125"/>
      <c r="F71" s="125"/>
      <c r="G71" s="125"/>
      <c r="H71" s="125"/>
      <c r="I71" s="125"/>
      <c r="J71" s="125"/>
      <c r="K71" s="125"/>
      <c r="L71" s="125"/>
      <c r="M71" s="125"/>
      <c r="N71" s="125"/>
      <c r="O71" s="125"/>
      <c r="P71" s="125"/>
      <c r="Q71" s="125"/>
      <c r="R71" s="125"/>
      <c r="S71" s="125"/>
      <c r="T71" s="125"/>
      <c r="U71" s="125"/>
      <c r="V71" s="125"/>
      <c r="W71" s="125"/>
      <c r="X71" s="125"/>
      <c r="Y71" s="125"/>
    </row>
    <row r="72" spans="1:25" x14ac:dyDescent="0.45">
      <c r="A72" s="125"/>
      <c r="B72" s="55" t="s">
        <v>174</v>
      </c>
      <c r="C72" s="69">
        <v>23.32</v>
      </c>
      <c r="D72" s="125"/>
      <c r="E72" s="125"/>
      <c r="F72" s="125"/>
      <c r="G72" s="125"/>
      <c r="H72" s="125"/>
      <c r="I72" s="125"/>
      <c r="J72" s="125"/>
      <c r="K72" s="125"/>
      <c r="L72" s="125"/>
      <c r="M72" s="125"/>
      <c r="N72" s="125"/>
      <c r="O72" s="125"/>
      <c r="P72" s="125"/>
      <c r="Q72" s="125"/>
      <c r="R72" s="125"/>
      <c r="S72" s="125"/>
      <c r="T72" s="125"/>
      <c r="U72" s="125"/>
      <c r="V72" s="125"/>
      <c r="W72" s="125"/>
      <c r="X72" s="125"/>
      <c r="Y72" s="125"/>
    </row>
    <row r="73" spans="1:25" x14ac:dyDescent="0.45">
      <c r="A73" s="125"/>
      <c r="B73" s="55" t="s">
        <v>175</v>
      </c>
      <c r="C73" s="69">
        <v>65.98</v>
      </c>
      <c r="D73" s="125"/>
      <c r="E73" s="125"/>
      <c r="F73" s="125" t="s">
        <v>1</v>
      </c>
      <c r="G73" s="125"/>
      <c r="H73" s="125"/>
      <c r="I73" s="125"/>
      <c r="J73" s="125"/>
      <c r="K73" s="125"/>
      <c r="L73" s="125"/>
      <c r="M73" s="125"/>
      <c r="N73" s="125"/>
      <c r="O73" s="125"/>
      <c r="P73" s="125"/>
      <c r="Q73" s="125"/>
      <c r="R73" s="125"/>
      <c r="S73" s="125"/>
      <c r="T73" s="125"/>
      <c r="U73" s="125"/>
      <c r="V73" s="125"/>
      <c r="W73" s="125"/>
      <c r="X73" s="125"/>
      <c r="Y73" s="125"/>
    </row>
    <row r="74" spans="1:25" x14ac:dyDescent="0.45">
      <c r="A74" s="125"/>
      <c r="B74" s="55" t="s">
        <v>176</v>
      </c>
      <c r="C74" s="69">
        <v>0</v>
      </c>
      <c r="D74" s="125"/>
      <c r="E74" s="125"/>
      <c r="F74" s="125" t="s">
        <v>1</v>
      </c>
      <c r="G74" s="125"/>
      <c r="H74" s="125"/>
      <c r="I74" s="125"/>
      <c r="J74" s="125"/>
      <c r="K74" s="125"/>
      <c r="L74" s="125"/>
      <c r="M74" s="125"/>
      <c r="N74" s="125"/>
      <c r="O74" s="125"/>
      <c r="P74" s="125"/>
      <c r="Q74" s="125"/>
      <c r="R74" s="125"/>
      <c r="S74" s="125"/>
      <c r="T74" s="125"/>
      <c r="U74" s="125"/>
      <c r="V74" s="125"/>
      <c r="W74" s="125"/>
      <c r="X74" s="125"/>
      <c r="Y74" s="125"/>
    </row>
    <row r="75" spans="1:25" x14ac:dyDescent="0.45">
      <c r="A75" s="125"/>
      <c r="B75" s="55" t="s">
        <v>177</v>
      </c>
      <c r="C75" s="69">
        <v>25.08</v>
      </c>
      <c r="D75" s="125"/>
      <c r="E75" s="125"/>
      <c r="F75" s="125"/>
      <c r="G75" s="125"/>
      <c r="H75" s="125"/>
      <c r="I75" s="125"/>
      <c r="J75" s="125"/>
      <c r="K75" s="125"/>
      <c r="L75" s="125"/>
      <c r="M75" s="125"/>
      <c r="N75" s="125"/>
      <c r="O75" s="125"/>
      <c r="P75" s="125"/>
      <c r="Q75" s="125"/>
      <c r="R75" s="125"/>
      <c r="S75" s="125"/>
      <c r="T75" s="125"/>
      <c r="U75" s="125"/>
      <c r="V75" s="125"/>
      <c r="W75" s="125"/>
      <c r="X75" s="125"/>
      <c r="Y75" s="125"/>
    </row>
    <row r="76" spans="1:25" x14ac:dyDescent="0.45">
      <c r="A76" s="125"/>
      <c r="B76" s="55" t="s">
        <v>178</v>
      </c>
      <c r="C76" s="69">
        <v>43.77</v>
      </c>
      <c r="D76" s="125"/>
      <c r="E76" s="125" t="s">
        <v>1</v>
      </c>
      <c r="F76" s="125"/>
      <c r="G76" s="125"/>
      <c r="H76" s="125"/>
      <c r="I76" s="125"/>
      <c r="J76" s="125"/>
      <c r="K76" s="125"/>
      <c r="L76" s="125"/>
      <c r="M76" s="125"/>
      <c r="N76" s="125"/>
      <c r="O76" s="125"/>
      <c r="P76" s="125"/>
      <c r="Q76" s="125"/>
      <c r="R76" s="125"/>
      <c r="S76" s="125"/>
      <c r="T76" s="125"/>
      <c r="U76" s="125"/>
      <c r="V76" s="125"/>
      <c r="W76" s="125"/>
      <c r="X76" s="125"/>
      <c r="Y76" s="125"/>
    </row>
    <row r="77" spans="1:25" x14ac:dyDescent="0.45">
      <c r="A77" s="125"/>
      <c r="B77" s="55" t="s">
        <v>179</v>
      </c>
      <c r="C77" s="69">
        <v>32.56</v>
      </c>
      <c r="D77" s="125"/>
      <c r="E77" s="125"/>
      <c r="F77" s="125"/>
      <c r="G77" s="125"/>
      <c r="H77" s="125"/>
      <c r="I77" s="125"/>
      <c r="J77" s="125"/>
      <c r="K77" s="125"/>
      <c r="L77" s="125"/>
      <c r="M77" s="125"/>
      <c r="N77" s="125"/>
      <c r="O77" s="125"/>
      <c r="P77" s="125"/>
      <c r="Q77" s="125"/>
      <c r="R77" s="125"/>
      <c r="S77" s="125"/>
      <c r="T77" s="125"/>
      <c r="U77" s="125"/>
      <c r="V77" s="125"/>
      <c r="W77" s="125"/>
      <c r="X77" s="125"/>
      <c r="Y77" s="125"/>
    </row>
    <row r="78" spans="1:25" x14ac:dyDescent="0.45">
      <c r="A78" s="125"/>
      <c r="B78" s="55" t="s">
        <v>180</v>
      </c>
      <c r="C78" s="69">
        <v>22.37</v>
      </c>
      <c r="D78" s="125"/>
      <c r="E78" s="125"/>
      <c r="F78" s="125"/>
      <c r="G78" s="125"/>
      <c r="H78" s="125"/>
      <c r="I78" s="125"/>
      <c r="J78" s="125"/>
      <c r="K78" s="125"/>
      <c r="L78" s="125"/>
      <c r="M78" s="125"/>
      <c r="N78" s="125"/>
      <c r="O78" s="125"/>
      <c r="P78" s="125"/>
      <c r="Q78" s="125"/>
      <c r="R78" s="125"/>
      <c r="S78" s="125"/>
      <c r="T78" s="125"/>
      <c r="U78" s="125"/>
      <c r="V78" s="125"/>
      <c r="W78" s="125"/>
      <c r="X78" s="125"/>
      <c r="Y78" s="125"/>
    </row>
    <row r="79" spans="1:25" x14ac:dyDescent="0.45">
      <c r="A79" s="125"/>
      <c r="B79" s="55" t="s">
        <v>181</v>
      </c>
      <c r="C79" s="69">
        <v>41.98</v>
      </c>
      <c r="D79" s="125"/>
      <c r="E79" s="125"/>
      <c r="F79" s="125"/>
      <c r="G79" s="125"/>
      <c r="H79" s="125"/>
      <c r="I79" s="125"/>
      <c r="J79" s="125"/>
      <c r="K79" s="125"/>
      <c r="L79" s="125"/>
      <c r="M79" s="125"/>
      <c r="N79" s="125"/>
      <c r="O79" s="125"/>
      <c r="P79" s="125"/>
      <c r="Q79" s="125"/>
      <c r="R79" s="125"/>
      <c r="S79" s="125"/>
      <c r="T79" s="125"/>
      <c r="U79" s="125"/>
      <c r="V79" s="125"/>
      <c r="W79" s="125"/>
      <c r="X79" s="125"/>
      <c r="Y79" s="125"/>
    </row>
    <row r="80" spans="1:25" x14ac:dyDescent="0.45">
      <c r="A80" s="125"/>
      <c r="B80" s="173"/>
      <c r="C80" s="173"/>
      <c r="D80" s="125"/>
      <c r="E80" s="125"/>
      <c r="F80" s="125"/>
      <c r="G80" s="125"/>
      <c r="H80" s="125"/>
      <c r="I80" s="125"/>
      <c r="J80" s="125"/>
      <c r="K80" s="125"/>
      <c r="L80" s="125"/>
      <c r="M80" s="125"/>
      <c r="N80" s="125"/>
      <c r="O80" s="125"/>
      <c r="P80" s="125"/>
      <c r="Q80" s="125"/>
      <c r="R80" s="125"/>
      <c r="S80" s="125"/>
      <c r="T80" s="125"/>
      <c r="U80" s="125"/>
      <c r="V80" s="125"/>
      <c r="W80" s="125"/>
      <c r="X80" s="125"/>
      <c r="Y80" s="125"/>
    </row>
    <row r="81" spans="1:25" x14ac:dyDescent="0.45">
      <c r="A81" s="125"/>
      <c r="B81" s="173"/>
      <c r="C81" s="173"/>
      <c r="D81" s="125"/>
      <c r="E81" s="125"/>
      <c r="F81" s="125"/>
      <c r="G81" s="125"/>
      <c r="H81" s="125"/>
      <c r="I81" s="125"/>
      <c r="J81" s="125"/>
      <c r="K81" s="125"/>
      <c r="L81" s="125"/>
      <c r="M81" s="125"/>
      <c r="N81" s="125"/>
      <c r="O81" s="125"/>
      <c r="P81" s="125"/>
      <c r="Q81" s="125"/>
      <c r="R81" s="125"/>
      <c r="S81" s="125"/>
      <c r="T81" s="125"/>
      <c r="U81" s="125"/>
      <c r="V81" s="125"/>
      <c r="W81" s="125"/>
      <c r="X81" s="125"/>
      <c r="Y81" s="125"/>
    </row>
    <row r="82" spans="1:25" x14ac:dyDescent="0.45">
      <c r="A82" s="125"/>
      <c r="B82" s="225" t="s">
        <v>186</v>
      </c>
      <c r="C82" s="225"/>
      <c r="D82" s="125"/>
      <c r="E82" s="125"/>
      <c r="F82" s="125"/>
      <c r="G82" s="125"/>
      <c r="H82" s="125"/>
      <c r="I82" s="125"/>
      <c r="J82" s="125"/>
      <c r="K82" s="125"/>
      <c r="L82" s="125"/>
      <c r="M82" s="125"/>
      <c r="N82" s="125"/>
      <c r="O82" s="125"/>
      <c r="P82" s="125"/>
      <c r="Q82" s="125"/>
      <c r="R82" s="125"/>
      <c r="S82" s="125"/>
      <c r="T82" s="125"/>
      <c r="U82" s="125"/>
      <c r="V82" s="125"/>
      <c r="W82" s="125"/>
      <c r="X82" s="125"/>
      <c r="Y82" s="125"/>
    </row>
    <row r="83" spans="1:25" ht="102" customHeight="1" x14ac:dyDescent="0.45">
      <c r="A83" s="125"/>
      <c r="B83" s="62" t="s">
        <v>37</v>
      </c>
      <c r="C83" s="63" t="s">
        <v>97</v>
      </c>
      <c r="D83" s="125"/>
      <c r="E83" s="125"/>
      <c r="F83" s="125"/>
      <c r="G83" s="125"/>
      <c r="H83" s="125"/>
      <c r="I83" s="125"/>
      <c r="J83" s="125"/>
      <c r="K83" s="125"/>
      <c r="L83" s="125"/>
      <c r="M83" s="125"/>
      <c r="N83" s="125"/>
      <c r="O83" s="125"/>
      <c r="P83" s="125"/>
      <c r="Q83" s="125"/>
      <c r="R83" s="125"/>
      <c r="S83" s="125"/>
      <c r="T83" s="125"/>
      <c r="U83" s="125"/>
      <c r="V83" s="125"/>
      <c r="W83" s="125"/>
      <c r="X83" s="125"/>
      <c r="Y83" s="125"/>
    </row>
    <row r="84" spans="1:25" x14ac:dyDescent="0.45">
      <c r="A84" s="125"/>
      <c r="B84" s="64" t="s">
        <v>44</v>
      </c>
      <c r="C84" s="65">
        <v>143.80000000000001</v>
      </c>
      <c r="D84" s="125"/>
      <c r="E84" s="125"/>
      <c r="F84" s="125"/>
      <c r="G84" s="125"/>
      <c r="H84" s="125"/>
      <c r="I84" s="125"/>
      <c r="J84" s="125"/>
      <c r="K84" s="125"/>
      <c r="L84" s="125"/>
      <c r="M84" s="125"/>
      <c r="N84" s="125"/>
      <c r="O84" s="125"/>
      <c r="P84" s="125"/>
      <c r="Q84" s="125"/>
      <c r="R84" s="125"/>
      <c r="S84" s="125"/>
      <c r="T84" s="125"/>
      <c r="U84" s="125"/>
      <c r="V84" s="125"/>
      <c r="W84" s="125"/>
      <c r="X84" s="125"/>
      <c r="Y84" s="125"/>
    </row>
    <row r="85" spans="1:25" x14ac:dyDescent="0.45">
      <c r="A85" s="125"/>
      <c r="B85" s="66" t="s">
        <v>124</v>
      </c>
      <c r="C85" s="67">
        <v>148.625</v>
      </c>
      <c r="D85" s="125"/>
      <c r="E85" s="125"/>
      <c r="F85" s="125"/>
      <c r="G85" s="125"/>
      <c r="H85" s="125"/>
      <c r="I85" s="125"/>
      <c r="J85" s="125"/>
      <c r="K85" s="125"/>
      <c r="L85" s="125"/>
      <c r="M85" s="125"/>
      <c r="N85" s="125"/>
      <c r="O85" s="125"/>
      <c r="P85" s="125"/>
      <c r="Q85" s="125"/>
      <c r="R85" s="125"/>
      <c r="S85" s="125"/>
      <c r="T85" s="125"/>
      <c r="U85" s="125"/>
      <c r="V85" s="125"/>
      <c r="W85" s="125"/>
      <c r="X85" s="125"/>
      <c r="Y85" s="125"/>
    </row>
    <row r="86" spans="1:25" x14ac:dyDescent="0.45">
      <c r="A86" s="125"/>
      <c r="B86" s="55" t="s">
        <v>38</v>
      </c>
      <c r="C86" s="69">
        <v>122.81</v>
      </c>
      <c r="D86" s="125"/>
      <c r="E86" s="125"/>
      <c r="F86" s="125"/>
      <c r="G86" s="125"/>
      <c r="H86" s="125"/>
      <c r="I86" s="125"/>
      <c r="J86" s="125"/>
      <c r="K86" s="125"/>
      <c r="L86" s="125"/>
      <c r="M86" s="125"/>
      <c r="N86" s="125"/>
      <c r="O86" s="125"/>
      <c r="P86" s="125"/>
      <c r="Q86" s="125"/>
      <c r="R86" s="125"/>
      <c r="S86" s="125"/>
      <c r="T86" s="125"/>
      <c r="U86" s="125"/>
      <c r="V86" s="125"/>
      <c r="W86" s="125"/>
      <c r="X86" s="125"/>
      <c r="Y86" s="125"/>
    </row>
    <row r="87" spans="1:25" x14ac:dyDescent="0.45">
      <c r="A87" s="125"/>
      <c r="B87" s="55" t="s">
        <v>125</v>
      </c>
      <c r="C87" s="69">
        <v>0</v>
      </c>
      <c r="D87" s="125"/>
      <c r="E87" s="125"/>
      <c r="F87" s="125"/>
      <c r="G87" s="125"/>
      <c r="H87" s="125"/>
      <c r="I87" s="125"/>
      <c r="J87" s="125"/>
      <c r="K87" s="125"/>
      <c r="L87" s="125"/>
      <c r="M87" s="125"/>
      <c r="N87" s="125"/>
      <c r="O87" s="125"/>
      <c r="P87" s="125"/>
      <c r="Q87" s="125"/>
      <c r="R87" s="125"/>
      <c r="S87" s="125"/>
      <c r="T87" s="125"/>
      <c r="U87" s="125"/>
      <c r="V87" s="125"/>
      <c r="W87" s="125"/>
      <c r="X87" s="125"/>
      <c r="Y87" s="125"/>
    </row>
    <row r="88" spans="1:25" x14ac:dyDescent="0.45">
      <c r="A88" s="125"/>
      <c r="B88" s="55" t="s">
        <v>126</v>
      </c>
      <c r="C88" s="69">
        <v>489.1</v>
      </c>
      <c r="D88" s="125"/>
      <c r="E88" s="125"/>
      <c r="F88" s="125"/>
      <c r="G88" s="125"/>
      <c r="H88" s="125"/>
      <c r="I88" s="125"/>
      <c r="J88" s="125"/>
      <c r="K88" s="125"/>
      <c r="L88" s="125"/>
      <c r="M88" s="125"/>
      <c r="N88" s="125"/>
      <c r="O88" s="125"/>
      <c r="P88" s="125"/>
      <c r="Q88" s="125"/>
      <c r="R88" s="125"/>
      <c r="S88" s="125"/>
      <c r="T88" s="125"/>
      <c r="U88" s="125"/>
      <c r="V88" s="125"/>
      <c r="W88" s="125"/>
      <c r="X88" s="125"/>
      <c r="Y88" s="125"/>
    </row>
    <row r="89" spans="1:25" x14ac:dyDescent="0.45">
      <c r="A89" s="125"/>
      <c r="B89" s="55" t="s">
        <v>127</v>
      </c>
      <c r="C89" s="69">
        <v>203.2</v>
      </c>
      <c r="D89" s="125"/>
      <c r="E89" s="125"/>
      <c r="F89" s="125"/>
      <c r="G89" s="125"/>
      <c r="H89" s="125"/>
      <c r="I89" s="125"/>
      <c r="J89" s="125"/>
      <c r="K89" s="125"/>
      <c r="L89" s="125"/>
      <c r="M89" s="125"/>
      <c r="N89" s="125"/>
      <c r="O89" s="125"/>
      <c r="P89" s="125"/>
      <c r="Q89" s="125"/>
      <c r="R89" s="125"/>
      <c r="S89" s="125"/>
      <c r="T89" s="125"/>
      <c r="U89" s="125"/>
      <c r="V89" s="125"/>
      <c r="W89" s="125"/>
      <c r="X89" s="125"/>
      <c r="Y89" s="125"/>
    </row>
    <row r="90" spans="1:25" x14ac:dyDescent="0.45">
      <c r="A90" s="125"/>
      <c r="B90" s="55" t="s">
        <v>128</v>
      </c>
      <c r="C90" s="69">
        <v>181.74</v>
      </c>
      <c r="D90" s="125"/>
      <c r="E90" s="125"/>
      <c r="F90" s="125"/>
      <c r="G90" s="125"/>
      <c r="H90" s="125"/>
      <c r="I90" s="125"/>
      <c r="J90" s="125"/>
      <c r="K90" s="125"/>
      <c r="L90" s="125"/>
      <c r="M90" s="125"/>
      <c r="N90" s="125"/>
      <c r="O90" s="125"/>
      <c r="P90" s="125"/>
      <c r="Q90" s="125"/>
      <c r="R90" s="125"/>
      <c r="S90" s="125"/>
      <c r="T90" s="125"/>
      <c r="U90" s="125"/>
      <c r="V90" s="125"/>
      <c r="W90" s="125"/>
      <c r="X90" s="125"/>
      <c r="Y90" s="125"/>
    </row>
    <row r="91" spans="1:25" x14ac:dyDescent="0.45">
      <c r="A91" s="125"/>
      <c r="B91" s="55" t="s">
        <v>129</v>
      </c>
      <c r="C91" s="69">
        <v>108.17</v>
      </c>
      <c r="D91" s="125"/>
      <c r="E91" s="125"/>
      <c r="F91" s="125"/>
      <c r="G91" s="125"/>
      <c r="H91" s="125"/>
      <c r="I91" s="125"/>
      <c r="J91" s="125"/>
      <c r="K91" s="125"/>
      <c r="L91" s="125"/>
      <c r="M91" s="125"/>
      <c r="N91" s="125"/>
      <c r="O91" s="125"/>
      <c r="P91" s="125"/>
      <c r="Q91" s="125"/>
      <c r="R91" s="125"/>
      <c r="S91" s="125"/>
      <c r="T91" s="125"/>
      <c r="U91" s="125"/>
      <c r="V91" s="125"/>
      <c r="W91" s="125"/>
      <c r="X91" s="125"/>
      <c r="Y91" s="125"/>
    </row>
    <row r="92" spans="1:25" x14ac:dyDescent="0.45">
      <c r="A92" s="125"/>
      <c r="B92" s="55" t="s">
        <v>130</v>
      </c>
      <c r="C92" s="69">
        <v>113.75</v>
      </c>
      <c r="D92" s="125"/>
      <c r="E92" s="125"/>
      <c r="F92" s="125"/>
      <c r="G92" s="125"/>
      <c r="H92" s="125"/>
      <c r="I92" s="125"/>
      <c r="J92" s="125"/>
      <c r="K92" s="125"/>
      <c r="L92" s="125"/>
      <c r="M92" s="125"/>
      <c r="N92" s="125"/>
      <c r="O92" s="125"/>
      <c r="P92" s="125"/>
      <c r="Q92" s="125"/>
      <c r="R92" s="125"/>
      <c r="S92" s="125"/>
      <c r="T92" s="125"/>
      <c r="U92" s="125"/>
      <c r="V92" s="125"/>
      <c r="W92" s="125"/>
      <c r="X92" s="125"/>
      <c r="Y92" s="125"/>
    </row>
    <row r="93" spans="1:25" x14ac:dyDescent="0.45">
      <c r="A93" s="125"/>
      <c r="B93" s="55" t="s">
        <v>131</v>
      </c>
      <c r="C93" s="69">
        <v>477.03</v>
      </c>
      <c r="D93" s="125"/>
      <c r="E93" s="125"/>
      <c r="F93" s="125"/>
      <c r="G93" s="125"/>
      <c r="H93" s="125"/>
      <c r="I93" s="125"/>
      <c r="J93" s="125"/>
      <c r="K93" s="125"/>
      <c r="L93" s="125"/>
      <c r="M93" s="125"/>
      <c r="N93" s="125"/>
      <c r="O93" s="125"/>
      <c r="P93" s="125"/>
      <c r="Q93" s="125"/>
      <c r="R93" s="125"/>
      <c r="S93" s="125"/>
      <c r="T93" s="125"/>
      <c r="U93" s="125"/>
      <c r="V93" s="125"/>
      <c r="W93" s="125"/>
      <c r="X93" s="125"/>
      <c r="Y93" s="125"/>
    </row>
    <row r="94" spans="1:25" x14ac:dyDescent="0.45">
      <c r="A94" s="125"/>
      <c r="B94" s="55" t="s">
        <v>132</v>
      </c>
      <c r="C94" s="69">
        <v>151.32</v>
      </c>
      <c r="D94" s="125"/>
      <c r="E94" s="125"/>
      <c r="F94" s="125"/>
      <c r="G94" s="125"/>
      <c r="H94" s="125"/>
      <c r="I94" s="125"/>
      <c r="J94" s="125"/>
      <c r="K94" s="125"/>
      <c r="L94" s="125"/>
      <c r="M94" s="125"/>
      <c r="N94" s="125"/>
      <c r="O94" s="125"/>
      <c r="P94" s="125"/>
      <c r="Q94" s="125"/>
      <c r="R94" s="125"/>
      <c r="S94" s="125"/>
      <c r="T94" s="125"/>
      <c r="U94" s="125"/>
      <c r="V94" s="125"/>
      <c r="W94" s="125"/>
      <c r="X94" s="125"/>
      <c r="Y94" s="125"/>
    </row>
    <row r="95" spans="1:25" x14ac:dyDescent="0.45">
      <c r="A95" s="125"/>
      <c r="B95" s="55" t="s">
        <v>133</v>
      </c>
      <c r="C95" s="69">
        <v>124.98</v>
      </c>
      <c r="D95" s="125"/>
      <c r="E95" s="125"/>
      <c r="F95" s="125"/>
      <c r="G95" s="125"/>
      <c r="H95" s="125"/>
      <c r="I95" s="125"/>
      <c r="J95" s="125"/>
      <c r="K95" s="125"/>
      <c r="L95" s="125"/>
      <c r="M95" s="125"/>
      <c r="N95" s="125"/>
      <c r="O95" s="125"/>
      <c r="P95" s="125"/>
      <c r="Q95" s="125"/>
      <c r="R95" s="125"/>
      <c r="S95" s="125"/>
      <c r="T95" s="125"/>
      <c r="U95" s="125"/>
      <c r="V95" s="125"/>
      <c r="W95" s="125"/>
      <c r="X95" s="125"/>
      <c r="Y95" s="125"/>
    </row>
    <row r="96" spans="1:25" x14ac:dyDescent="0.45">
      <c r="A96" s="125"/>
      <c r="B96" s="55" t="s">
        <v>134</v>
      </c>
      <c r="C96" s="69">
        <v>146.02000000000001</v>
      </c>
      <c r="D96" s="125"/>
      <c r="E96" s="125"/>
      <c r="F96" s="125"/>
      <c r="G96" s="125"/>
      <c r="H96" s="125"/>
      <c r="I96" s="125"/>
      <c r="J96" s="125"/>
      <c r="K96" s="125"/>
      <c r="L96" s="125"/>
      <c r="M96" s="125"/>
      <c r="N96" s="125"/>
      <c r="O96" s="125"/>
      <c r="P96" s="125"/>
      <c r="Q96" s="125"/>
      <c r="R96" s="125"/>
      <c r="S96" s="125"/>
      <c r="T96" s="125"/>
      <c r="U96" s="125"/>
      <c r="V96" s="125"/>
      <c r="W96" s="125"/>
      <c r="X96" s="125"/>
      <c r="Y96" s="125"/>
    </row>
    <row r="97" spans="1:25" x14ac:dyDescent="0.45">
      <c r="A97" s="125"/>
      <c r="B97" s="55" t="s">
        <v>135</v>
      </c>
      <c r="C97" s="69">
        <v>293.33</v>
      </c>
      <c r="D97" s="125"/>
      <c r="E97" s="125"/>
      <c r="F97" s="125"/>
      <c r="G97" s="125"/>
      <c r="H97" s="125"/>
      <c r="I97" s="125"/>
      <c r="J97" s="125"/>
      <c r="K97" s="125"/>
      <c r="L97" s="125"/>
      <c r="M97" s="125"/>
      <c r="N97" s="125"/>
      <c r="O97" s="125"/>
      <c r="P97" s="125"/>
      <c r="Q97" s="125"/>
      <c r="R97" s="125"/>
      <c r="S97" s="125"/>
      <c r="T97" s="125"/>
      <c r="U97" s="125"/>
      <c r="V97" s="125"/>
      <c r="W97" s="125"/>
      <c r="X97" s="125"/>
      <c r="Y97" s="125"/>
    </row>
    <row r="98" spans="1:25" x14ac:dyDescent="0.45">
      <c r="A98" s="125"/>
      <c r="B98" s="55" t="s">
        <v>136</v>
      </c>
      <c r="C98" s="69">
        <v>123.62</v>
      </c>
      <c r="D98" s="125"/>
      <c r="E98" s="125"/>
      <c r="F98" s="125"/>
      <c r="G98" s="125"/>
      <c r="H98" s="125"/>
      <c r="I98" s="125"/>
      <c r="J98" s="125"/>
      <c r="K98" s="125"/>
      <c r="L98" s="125"/>
      <c r="M98" s="125"/>
      <c r="N98" s="125"/>
      <c r="O98" s="125"/>
      <c r="P98" s="125"/>
      <c r="Q98" s="125"/>
      <c r="R98" s="125"/>
      <c r="S98" s="125"/>
      <c r="T98" s="125"/>
      <c r="U98" s="125"/>
      <c r="V98" s="125"/>
      <c r="W98" s="125"/>
      <c r="X98" s="125"/>
      <c r="Y98" s="125"/>
    </row>
    <row r="99" spans="1:25" x14ac:dyDescent="0.45">
      <c r="A99" s="125"/>
      <c r="B99" s="55" t="s">
        <v>137</v>
      </c>
      <c r="C99" s="69">
        <v>264.54000000000002</v>
      </c>
      <c r="D99" s="125"/>
      <c r="E99" s="125"/>
      <c r="F99" s="125"/>
      <c r="G99" s="125"/>
      <c r="H99" s="125"/>
      <c r="I99" s="125"/>
      <c r="J99" s="125"/>
      <c r="K99" s="125"/>
      <c r="L99" s="125"/>
      <c r="M99" s="125"/>
      <c r="N99" s="125"/>
      <c r="O99" s="125"/>
      <c r="P99" s="125"/>
      <c r="Q99" s="125"/>
      <c r="R99" s="125"/>
      <c r="S99" s="125"/>
      <c r="T99" s="125"/>
      <c r="U99" s="125"/>
      <c r="V99" s="125"/>
      <c r="W99" s="125"/>
      <c r="X99" s="125"/>
      <c r="Y99" s="125"/>
    </row>
    <row r="100" spans="1:25" x14ac:dyDescent="0.45">
      <c r="A100" s="125"/>
      <c r="B100" s="55" t="s">
        <v>138</v>
      </c>
      <c r="C100" s="69">
        <v>187.29</v>
      </c>
      <c r="D100" s="125"/>
      <c r="E100" s="125"/>
      <c r="F100" s="125"/>
      <c r="G100" s="125"/>
      <c r="H100" s="125"/>
      <c r="I100" s="125"/>
      <c r="J100" s="125"/>
      <c r="K100" s="125"/>
      <c r="L100" s="125"/>
      <c r="M100" s="125"/>
      <c r="N100" s="125"/>
      <c r="O100" s="125"/>
      <c r="P100" s="125"/>
      <c r="Q100" s="125"/>
      <c r="R100" s="125"/>
      <c r="S100" s="125"/>
      <c r="T100" s="125"/>
      <c r="U100" s="125"/>
      <c r="V100" s="125"/>
      <c r="W100" s="125"/>
      <c r="X100" s="125"/>
      <c r="Y100" s="125"/>
    </row>
    <row r="101" spans="1:25" x14ac:dyDescent="0.45">
      <c r="A101" s="125"/>
      <c r="B101" s="55" t="s">
        <v>139</v>
      </c>
      <c r="C101" s="69">
        <v>196.56</v>
      </c>
      <c r="D101" s="125"/>
      <c r="E101" s="125"/>
      <c r="F101" s="125"/>
      <c r="G101" s="125"/>
      <c r="H101" s="125"/>
      <c r="I101" s="125"/>
      <c r="J101" s="125"/>
      <c r="K101" s="125"/>
      <c r="L101" s="125"/>
      <c r="M101" s="125"/>
      <c r="N101" s="125"/>
      <c r="O101" s="125"/>
      <c r="P101" s="125"/>
      <c r="Q101" s="125"/>
      <c r="R101" s="125"/>
      <c r="S101" s="125"/>
      <c r="T101" s="125"/>
      <c r="U101" s="125"/>
      <c r="V101" s="125"/>
      <c r="W101" s="125"/>
      <c r="X101" s="125"/>
      <c r="Y101" s="125"/>
    </row>
    <row r="102" spans="1:25" x14ac:dyDescent="0.45">
      <c r="A102" s="125"/>
      <c r="B102" s="55" t="s">
        <v>140</v>
      </c>
      <c r="C102" s="69">
        <v>315.83999999999997</v>
      </c>
      <c r="D102" s="125"/>
      <c r="E102" s="125"/>
      <c r="F102" s="125"/>
      <c r="G102" s="125"/>
      <c r="H102" s="125"/>
      <c r="I102" s="125"/>
      <c r="J102" s="125"/>
      <c r="K102" s="125"/>
      <c r="L102" s="125"/>
      <c r="M102" s="125"/>
      <c r="N102" s="125"/>
      <c r="O102" s="125"/>
      <c r="P102" s="125"/>
      <c r="Q102" s="125"/>
      <c r="R102" s="125"/>
      <c r="S102" s="125"/>
      <c r="T102" s="125"/>
      <c r="U102" s="125"/>
      <c r="V102" s="125"/>
      <c r="W102" s="125"/>
      <c r="X102" s="125"/>
      <c r="Y102" s="125"/>
    </row>
    <row r="103" spans="1:25" x14ac:dyDescent="0.45">
      <c r="A103" s="125"/>
      <c r="B103" s="55" t="s">
        <v>141</v>
      </c>
      <c r="C103" s="69">
        <v>180.93</v>
      </c>
      <c r="D103" s="125"/>
      <c r="E103" s="125"/>
      <c r="F103" s="125"/>
      <c r="G103" s="125"/>
      <c r="H103" s="125"/>
      <c r="I103" s="125"/>
      <c r="J103" s="125"/>
      <c r="K103" s="125"/>
      <c r="L103" s="125"/>
      <c r="M103" s="125"/>
      <c r="N103" s="125"/>
      <c r="O103" s="125"/>
      <c r="P103" s="125"/>
      <c r="Q103" s="125"/>
      <c r="R103" s="125"/>
      <c r="S103" s="125"/>
      <c r="T103" s="125"/>
      <c r="U103" s="125"/>
      <c r="V103" s="125"/>
      <c r="W103" s="125"/>
      <c r="X103" s="125"/>
      <c r="Y103" s="125"/>
    </row>
    <row r="104" spans="1:25" x14ac:dyDescent="0.45">
      <c r="A104" s="125"/>
      <c r="B104" s="55" t="s">
        <v>142</v>
      </c>
      <c r="C104" s="69">
        <v>113.71</v>
      </c>
      <c r="D104" s="125"/>
      <c r="E104" s="125"/>
      <c r="F104" s="125"/>
      <c r="G104" s="125"/>
      <c r="H104" s="125"/>
      <c r="I104" s="125"/>
      <c r="J104" s="125"/>
      <c r="K104" s="125"/>
      <c r="L104" s="125"/>
      <c r="M104" s="125"/>
      <c r="N104" s="125"/>
      <c r="O104" s="125"/>
      <c r="P104" s="125"/>
      <c r="Q104" s="125"/>
      <c r="R104" s="125"/>
      <c r="S104" s="125"/>
      <c r="T104" s="125"/>
      <c r="U104" s="125"/>
      <c r="V104" s="125"/>
      <c r="W104" s="125"/>
      <c r="X104" s="125"/>
      <c r="Y104" s="125"/>
    </row>
    <row r="105" spans="1:25" x14ac:dyDescent="0.45">
      <c r="A105" s="125"/>
      <c r="B105" s="55" t="s">
        <v>143</v>
      </c>
      <c r="C105" s="69">
        <v>86.45</v>
      </c>
      <c r="D105" s="125"/>
      <c r="E105" s="125"/>
      <c r="F105" s="125"/>
      <c r="G105" s="125"/>
      <c r="H105" s="125"/>
      <c r="I105" s="125"/>
      <c r="J105" s="125"/>
      <c r="K105" s="125"/>
      <c r="L105" s="125"/>
      <c r="M105" s="125"/>
      <c r="N105" s="125"/>
      <c r="O105" s="125"/>
      <c r="P105" s="125"/>
      <c r="Q105" s="125"/>
      <c r="R105" s="125"/>
      <c r="S105" s="125"/>
      <c r="T105" s="125"/>
      <c r="U105" s="125"/>
      <c r="V105" s="125"/>
      <c r="W105" s="125"/>
      <c r="X105" s="125"/>
      <c r="Y105" s="125"/>
    </row>
    <row r="106" spans="1:25" x14ac:dyDescent="0.45">
      <c r="A106" s="125"/>
      <c r="B106" s="55" t="s">
        <v>144</v>
      </c>
      <c r="C106" s="69">
        <v>144.56</v>
      </c>
      <c r="D106" s="125"/>
      <c r="E106" s="125"/>
      <c r="F106" s="125"/>
      <c r="G106" s="125"/>
      <c r="H106" s="125"/>
      <c r="I106" s="125"/>
      <c r="J106" s="125"/>
      <c r="K106" s="125"/>
      <c r="L106" s="125"/>
      <c r="M106" s="125"/>
      <c r="N106" s="125"/>
      <c r="O106" s="125"/>
      <c r="P106" s="125"/>
      <c r="Q106" s="125"/>
      <c r="R106" s="125"/>
      <c r="S106" s="125"/>
      <c r="T106" s="125"/>
      <c r="U106" s="125"/>
      <c r="V106" s="125"/>
      <c r="W106" s="125"/>
      <c r="X106" s="125"/>
      <c r="Y106" s="125"/>
    </row>
    <row r="107" spans="1:25" x14ac:dyDescent="0.45">
      <c r="A107" s="125"/>
      <c r="B107" s="55" t="s">
        <v>145</v>
      </c>
      <c r="C107" s="69">
        <v>103.68</v>
      </c>
      <c r="D107" s="125"/>
      <c r="E107" s="125"/>
      <c r="F107" s="125"/>
      <c r="G107" s="125"/>
      <c r="H107" s="125"/>
      <c r="I107" s="125"/>
      <c r="J107" s="125"/>
      <c r="K107" s="125"/>
      <c r="L107" s="125"/>
      <c r="M107" s="125"/>
      <c r="N107" s="125"/>
      <c r="O107" s="125"/>
      <c r="P107" s="125"/>
      <c r="Q107" s="125"/>
      <c r="R107" s="125"/>
      <c r="S107" s="125"/>
      <c r="T107" s="125"/>
      <c r="U107" s="125"/>
      <c r="V107" s="125"/>
      <c r="W107" s="125"/>
      <c r="X107" s="125"/>
      <c r="Y107" s="125"/>
    </row>
    <row r="108" spans="1:25" x14ac:dyDescent="0.45">
      <c r="A108" s="125"/>
      <c r="B108" s="55" t="s">
        <v>146</v>
      </c>
      <c r="C108" s="69">
        <v>255.93</v>
      </c>
      <c r="D108" s="125"/>
      <c r="E108" s="125"/>
      <c r="F108" s="125"/>
      <c r="G108" s="125"/>
      <c r="H108" s="125"/>
      <c r="I108" s="125"/>
      <c r="J108" s="125"/>
      <c r="K108" s="125"/>
      <c r="L108" s="125"/>
      <c r="M108" s="125"/>
      <c r="N108" s="125"/>
      <c r="O108" s="125"/>
      <c r="P108" s="125"/>
      <c r="Q108" s="125"/>
      <c r="R108" s="125"/>
      <c r="S108" s="125"/>
      <c r="T108" s="125"/>
      <c r="U108" s="125"/>
      <c r="V108" s="125"/>
      <c r="W108" s="125"/>
      <c r="X108" s="125"/>
      <c r="Y108" s="125"/>
    </row>
    <row r="109" spans="1:25" x14ac:dyDescent="0.45">
      <c r="A109" s="125"/>
      <c r="B109" s="55" t="s">
        <v>147</v>
      </c>
      <c r="C109" s="69">
        <v>133.9</v>
      </c>
      <c r="D109" s="125"/>
      <c r="E109" s="125"/>
      <c r="F109" s="125"/>
      <c r="G109" s="125"/>
      <c r="H109" s="125"/>
      <c r="I109" s="125"/>
      <c r="J109" s="125"/>
      <c r="K109" s="125"/>
      <c r="L109" s="125"/>
      <c r="M109" s="125"/>
      <c r="N109" s="125"/>
      <c r="O109" s="125"/>
      <c r="P109" s="125"/>
      <c r="Q109" s="125"/>
      <c r="R109" s="125"/>
      <c r="S109" s="125"/>
      <c r="T109" s="125"/>
      <c r="U109" s="125"/>
      <c r="V109" s="125"/>
      <c r="W109" s="125"/>
      <c r="X109" s="125"/>
      <c r="Y109" s="125"/>
    </row>
    <row r="110" spans="1:25" x14ac:dyDescent="0.45">
      <c r="A110" s="125"/>
      <c r="B110" s="55" t="s">
        <v>148</v>
      </c>
      <c r="C110" s="69">
        <v>166.41</v>
      </c>
      <c r="D110" s="125"/>
      <c r="E110" s="125"/>
      <c r="F110" s="125"/>
      <c r="G110" s="125"/>
      <c r="H110" s="125"/>
      <c r="I110" s="125"/>
      <c r="J110" s="125"/>
      <c r="K110" s="125"/>
      <c r="L110" s="125"/>
      <c r="M110" s="125"/>
      <c r="N110" s="125"/>
      <c r="O110" s="125"/>
      <c r="P110" s="125"/>
      <c r="Q110" s="125"/>
      <c r="R110" s="125"/>
      <c r="S110" s="125"/>
      <c r="T110" s="125"/>
      <c r="U110" s="125"/>
      <c r="V110" s="125"/>
      <c r="W110" s="125"/>
      <c r="X110" s="125"/>
      <c r="Y110" s="125"/>
    </row>
    <row r="111" spans="1:25" x14ac:dyDescent="0.45">
      <c r="A111" s="125"/>
      <c r="B111" s="55" t="s">
        <v>149</v>
      </c>
      <c r="C111" s="69">
        <v>77.14</v>
      </c>
      <c r="D111" s="125"/>
      <c r="E111" s="125"/>
      <c r="F111" s="125"/>
      <c r="G111" s="125"/>
      <c r="H111" s="125"/>
      <c r="I111" s="125"/>
      <c r="J111" s="125"/>
      <c r="K111" s="125"/>
      <c r="L111" s="125"/>
      <c r="M111" s="125"/>
      <c r="N111" s="125"/>
      <c r="O111" s="125"/>
      <c r="P111" s="125"/>
      <c r="Q111" s="125"/>
      <c r="R111" s="125"/>
      <c r="S111" s="125"/>
      <c r="T111" s="125"/>
      <c r="U111" s="125"/>
      <c r="V111" s="125"/>
      <c r="W111" s="125"/>
      <c r="X111" s="125"/>
      <c r="Y111" s="125"/>
    </row>
    <row r="112" spans="1:25" x14ac:dyDescent="0.45">
      <c r="A112" s="125"/>
      <c r="B112" s="55" t="s">
        <v>150</v>
      </c>
      <c r="C112" s="69">
        <v>145.4</v>
      </c>
      <c r="D112" s="125"/>
      <c r="E112" s="125"/>
      <c r="F112" s="125"/>
      <c r="G112" s="125"/>
      <c r="H112" s="125"/>
      <c r="I112" s="125"/>
      <c r="J112" s="125"/>
      <c r="K112" s="125"/>
      <c r="L112" s="125"/>
      <c r="M112" s="125"/>
      <c r="N112" s="125"/>
      <c r="O112" s="125"/>
      <c r="P112" s="125"/>
      <c r="Q112" s="125"/>
      <c r="R112" s="125"/>
      <c r="S112" s="125"/>
      <c r="T112" s="125"/>
      <c r="U112" s="125"/>
      <c r="V112" s="125"/>
      <c r="W112" s="125"/>
      <c r="X112" s="125"/>
      <c r="Y112" s="125"/>
    </row>
    <row r="113" spans="1:25" x14ac:dyDescent="0.45">
      <c r="A113" s="125"/>
      <c r="B113" s="55" t="s">
        <v>151</v>
      </c>
      <c r="C113" s="69">
        <v>127.4</v>
      </c>
      <c r="D113" s="125"/>
      <c r="E113" s="125"/>
      <c r="F113" s="125"/>
      <c r="G113" s="125"/>
      <c r="H113" s="125"/>
      <c r="I113" s="125"/>
      <c r="J113" s="125"/>
      <c r="K113" s="125"/>
      <c r="L113" s="125"/>
      <c r="M113" s="125"/>
      <c r="N113" s="125"/>
      <c r="O113" s="125"/>
      <c r="P113" s="125"/>
      <c r="Q113" s="125"/>
      <c r="R113" s="125"/>
      <c r="S113" s="125"/>
      <c r="T113" s="125"/>
      <c r="U113" s="125"/>
      <c r="V113" s="125"/>
      <c r="W113" s="125"/>
      <c r="X113" s="125"/>
      <c r="Y113" s="125"/>
    </row>
    <row r="114" spans="1:25" x14ac:dyDescent="0.45">
      <c r="A114" s="125"/>
      <c r="B114" s="55" t="s">
        <v>152</v>
      </c>
      <c r="C114" s="69">
        <v>263.38</v>
      </c>
      <c r="D114" s="125"/>
      <c r="E114" s="125"/>
      <c r="F114" s="125"/>
      <c r="G114" s="125"/>
      <c r="H114" s="125"/>
      <c r="I114" s="125"/>
      <c r="J114" s="125"/>
      <c r="K114" s="125"/>
      <c r="L114" s="125"/>
      <c r="M114" s="125"/>
      <c r="N114" s="125"/>
      <c r="O114" s="125"/>
      <c r="P114" s="125"/>
      <c r="Q114" s="125"/>
      <c r="R114" s="125"/>
      <c r="S114" s="125"/>
      <c r="T114" s="125"/>
      <c r="U114" s="125"/>
      <c r="V114" s="125"/>
      <c r="W114" s="125"/>
      <c r="X114" s="125"/>
      <c r="Y114" s="125"/>
    </row>
    <row r="115" spans="1:25" x14ac:dyDescent="0.45">
      <c r="A115" s="125"/>
      <c r="B115" s="55" t="s">
        <v>153</v>
      </c>
      <c r="C115" s="69">
        <v>113.5</v>
      </c>
      <c r="D115" s="125"/>
      <c r="E115" s="125"/>
      <c r="F115" s="125"/>
      <c r="G115" s="125"/>
      <c r="H115" s="125"/>
      <c r="I115" s="125"/>
      <c r="J115" s="125"/>
      <c r="K115" s="125"/>
      <c r="L115" s="125"/>
      <c r="M115" s="125"/>
      <c r="N115" s="125"/>
      <c r="O115" s="125"/>
      <c r="P115" s="125"/>
      <c r="Q115" s="125"/>
      <c r="R115" s="125"/>
      <c r="S115" s="125"/>
      <c r="T115" s="125"/>
      <c r="U115" s="125"/>
      <c r="V115" s="125"/>
      <c r="W115" s="125"/>
      <c r="X115" s="125"/>
      <c r="Y115" s="125"/>
    </row>
    <row r="116" spans="1:25" x14ac:dyDescent="0.45">
      <c r="A116" s="125"/>
      <c r="B116" s="55" t="s">
        <v>154</v>
      </c>
      <c r="C116" s="69">
        <v>125.89</v>
      </c>
      <c r="D116" s="125"/>
      <c r="E116" s="125"/>
      <c r="F116" s="125"/>
      <c r="G116" s="125"/>
      <c r="H116" s="125"/>
      <c r="I116" s="125"/>
      <c r="J116" s="125"/>
      <c r="K116" s="125"/>
      <c r="L116" s="125"/>
      <c r="M116" s="125"/>
      <c r="N116" s="125"/>
      <c r="O116" s="125"/>
      <c r="P116" s="125"/>
      <c r="Q116" s="125"/>
      <c r="R116" s="125"/>
      <c r="S116" s="125"/>
      <c r="T116" s="125"/>
      <c r="U116" s="125"/>
      <c r="V116" s="125"/>
      <c r="W116" s="125"/>
      <c r="X116" s="125"/>
      <c r="Y116" s="125"/>
    </row>
    <row r="117" spans="1:25" x14ac:dyDescent="0.45">
      <c r="A117" s="125"/>
      <c r="B117" s="55" t="s">
        <v>155</v>
      </c>
      <c r="C117" s="69">
        <v>131.29</v>
      </c>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5"/>
    </row>
    <row r="118" spans="1:25" x14ac:dyDescent="0.45">
      <c r="A118" s="125"/>
      <c r="B118" s="55" t="s">
        <v>156</v>
      </c>
      <c r="C118" s="69">
        <v>145.16</v>
      </c>
      <c r="D118" s="125"/>
      <c r="E118" s="125"/>
      <c r="F118" s="125"/>
      <c r="G118" s="125"/>
      <c r="H118" s="125"/>
      <c r="I118" s="125"/>
      <c r="J118" s="125"/>
      <c r="K118" s="125"/>
      <c r="L118" s="125"/>
      <c r="M118" s="125"/>
      <c r="N118" s="125"/>
      <c r="O118" s="125"/>
      <c r="P118" s="125"/>
      <c r="Q118" s="125"/>
      <c r="R118" s="125"/>
      <c r="S118" s="125"/>
      <c r="T118" s="125"/>
      <c r="U118" s="125"/>
      <c r="V118" s="125"/>
      <c r="W118" s="125"/>
      <c r="X118" s="125"/>
      <c r="Y118" s="125"/>
    </row>
    <row r="119" spans="1:25" x14ac:dyDescent="0.45">
      <c r="A119" s="125"/>
      <c r="B119" s="55" t="s">
        <v>157</v>
      </c>
      <c r="C119" s="69">
        <v>169.94</v>
      </c>
      <c r="D119" s="125"/>
      <c r="E119" s="125"/>
      <c r="F119" s="125"/>
      <c r="G119" s="125"/>
      <c r="H119" s="125"/>
      <c r="I119" s="125"/>
      <c r="J119" s="125"/>
      <c r="K119" s="125"/>
      <c r="L119" s="125"/>
      <c r="M119" s="125"/>
      <c r="N119" s="125"/>
      <c r="O119" s="125"/>
      <c r="P119" s="125"/>
      <c r="Q119" s="125"/>
      <c r="R119" s="125"/>
      <c r="S119" s="125"/>
      <c r="T119" s="125"/>
      <c r="U119" s="125"/>
      <c r="V119" s="125"/>
      <c r="W119" s="125"/>
      <c r="X119" s="125"/>
      <c r="Y119" s="125"/>
    </row>
    <row r="120" spans="1:25" x14ac:dyDescent="0.45">
      <c r="A120" s="125"/>
      <c r="B120" s="55" t="s">
        <v>158</v>
      </c>
      <c r="C120" s="69">
        <v>94.93</v>
      </c>
      <c r="D120" s="125"/>
      <c r="E120" s="125"/>
      <c r="F120" s="125"/>
      <c r="G120" s="125"/>
      <c r="H120" s="125"/>
      <c r="I120" s="125"/>
      <c r="J120" s="125"/>
      <c r="K120" s="125"/>
      <c r="L120" s="125"/>
      <c r="M120" s="125"/>
      <c r="N120" s="125"/>
      <c r="O120" s="125"/>
      <c r="P120" s="125"/>
      <c r="Q120" s="125"/>
      <c r="R120" s="125"/>
      <c r="S120" s="125"/>
      <c r="T120" s="125"/>
      <c r="U120" s="125"/>
      <c r="V120" s="125"/>
      <c r="W120" s="125"/>
      <c r="X120" s="125"/>
      <c r="Y120" s="125"/>
    </row>
    <row r="121" spans="1:25" x14ac:dyDescent="0.45">
      <c r="A121" s="125"/>
      <c r="B121" s="55" t="s">
        <v>159</v>
      </c>
      <c r="C121" s="69">
        <v>127.32</v>
      </c>
      <c r="D121" s="125"/>
      <c r="E121" s="125"/>
      <c r="F121" s="125"/>
      <c r="G121" s="125"/>
      <c r="H121" s="125"/>
      <c r="I121" s="125"/>
      <c r="J121" s="125"/>
      <c r="K121" s="125"/>
      <c r="L121" s="125"/>
      <c r="M121" s="125"/>
      <c r="N121" s="125"/>
      <c r="O121" s="125"/>
      <c r="P121" s="125"/>
      <c r="Q121" s="125"/>
      <c r="R121" s="125"/>
      <c r="S121" s="125"/>
      <c r="T121" s="125"/>
      <c r="U121" s="125"/>
      <c r="V121" s="125"/>
      <c r="W121" s="125"/>
      <c r="X121" s="125"/>
      <c r="Y121" s="125"/>
    </row>
    <row r="122" spans="1:25" x14ac:dyDescent="0.45">
      <c r="A122" s="125"/>
      <c r="B122" s="55" t="s">
        <v>160</v>
      </c>
      <c r="C122" s="69">
        <v>116.53</v>
      </c>
      <c r="D122" s="125"/>
      <c r="E122" s="125"/>
      <c r="F122" s="125"/>
      <c r="G122" s="125"/>
      <c r="H122" s="125"/>
      <c r="I122" s="125"/>
      <c r="J122" s="125"/>
      <c r="K122" s="125"/>
      <c r="L122" s="125"/>
      <c r="M122" s="125"/>
      <c r="N122" s="125"/>
      <c r="O122" s="125"/>
      <c r="P122" s="125"/>
      <c r="Q122" s="125"/>
      <c r="R122" s="125"/>
      <c r="S122" s="125"/>
      <c r="T122" s="125"/>
      <c r="U122" s="125"/>
      <c r="V122" s="125"/>
      <c r="W122" s="125"/>
      <c r="X122" s="125"/>
      <c r="Y122" s="125"/>
    </row>
    <row r="123" spans="1:25" x14ac:dyDescent="0.45">
      <c r="A123" s="125"/>
      <c r="B123" s="55" t="s">
        <v>161</v>
      </c>
      <c r="C123" s="69">
        <v>218.44</v>
      </c>
      <c r="D123" s="125"/>
      <c r="E123" s="125"/>
      <c r="F123" s="125"/>
      <c r="G123" s="125"/>
      <c r="H123" s="125"/>
      <c r="I123" s="125"/>
      <c r="J123" s="125"/>
      <c r="K123" s="125"/>
      <c r="L123" s="125"/>
      <c r="M123" s="125"/>
      <c r="N123" s="125"/>
      <c r="O123" s="125"/>
      <c r="P123" s="125"/>
      <c r="Q123" s="125"/>
      <c r="R123" s="125"/>
      <c r="S123" s="125"/>
      <c r="T123" s="125"/>
      <c r="U123" s="125"/>
      <c r="V123" s="125"/>
      <c r="W123" s="125"/>
      <c r="X123" s="125"/>
      <c r="Y123" s="125"/>
    </row>
    <row r="124" spans="1:25" x14ac:dyDescent="0.45">
      <c r="A124" s="125"/>
      <c r="B124" s="55" t="s">
        <v>162</v>
      </c>
      <c r="C124" s="69">
        <v>157.62</v>
      </c>
      <c r="D124" s="125"/>
      <c r="E124" s="125"/>
      <c r="F124" s="125"/>
      <c r="G124" s="125"/>
      <c r="H124" s="125"/>
      <c r="I124" s="125"/>
      <c r="J124" s="125"/>
      <c r="K124" s="125"/>
      <c r="L124" s="125"/>
      <c r="M124" s="125"/>
      <c r="N124" s="125"/>
      <c r="O124" s="125"/>
      <c r="P124" s="125"/>
      <c r="Q124" s="125"/>
      <c r="R124" s="125"/>
      <c r="S124" s="125"/>
      <c r="T124" s="125"/>
      <c r="U124" s="125"/>
      <c r="V124" s="125"/>
      <c r="W124" s="125"/>
      <c r="X124" s="125"/>
      <c r="Y124" s="125"/>
    </row>
    <row r="125" spans="1:25" x14ac:dyDescent="0.45">
      <c r="A125" s="125"/>
      <c r="B125" s="55" t="s">
        <v>163</v>
      </c>
      <c r="C125" s="69">
        <v>152.31</v>
      </c>
      <c r="D125" s="125"/>
      <c r="E125" s="125"/>
      <c r="F125" s="125"/>
      <c r="G125" s="125"/>
      <c r="H125" s="125"/>
      <c r="I125" s="125"/>
      <c r="J125" s="125"/>
      <c r="K125" s="125"/>
      <c r="L125" s="125"/>
      <c r="M125" s="125"/>
      <c r="N125" s="125"/>
      <c r="O125" s="125"/>
      <c r="P125" s="125"/>
      <c r="Q125" s="125"/>
      <c r="R125" s="125"/>
      <c r="S125" s="125"/>
      <c r="T125" s="125"/>
      <c r="U125" s="125"/>
      <c r="V125" s="125"/>
      <c r="W125" s="125"/>
      <c r="X125" s="125"/>
      <c r="Y125" s="125"/>
    </row>
    <row r="126" spans="1:25" x14ac:dyDescent="0.45">
      <c r="A126" s="125"/>
      <c r="B126" s="55" t="s">
        <v>164</v>
      </c>
      <c r="C126" s="69">
        <v>83.09</v>
      </c>
      <c r="D126" s="125"/>
      <c r="E126" s="125"/>
      <c r="F126" s="125"/>
      <c r="G126" s="125"/>
      <c r="H126" s="125"/>
      <c r="I126" s="125"/>
      <c r="J126" s="125"/>
      <c r="K126" s="125"/>
      <c r="L126" s="125"/>
      <c r="M126" s="125"/>
      <c r="N126" s="125"/>
      <c r="O126" s="125"/>
      <c r="P126" s="125"/>
      <c r="Q126" s="125"/>
      <c r="R126" s="125"/>
      <c r="S126" s="125"/>
      <c r="T126" s="125"/>
      <c r="U126" s="125"/>
      <c r="V126" s="125"/>
      <c r="W126" s="125"/>
      <c r="X126" s="125"/>
      <c r="Y126" s="125"/>
    </row>
    <row r="127" spans="1:25" x14ac:dyDescent="0.45">
      <c r="A127" s="125"/>
      <c r="B127" s="55" t="s">
        <v>165</v>
      </c>
      <c r="C127" s="69">
        <v>146.97</v>
      </c>
      <c r="D127" s="125"/>
      <c r="E127" s="125"/>
      <c r="F127" s="125"/>
      <c r="G127" s="125"/>
      <c r="H127" s="125"/>
      <c r="I127" s="125"/>
      <c r="J127" s="125"/>
      <c r="K127" s="125"/>
      <c r="L127" s="125"/>
      <c r="M127" s="125"/>
      <c r="N127" s="125"/>
      <c r="O127" s="125"/>
      <c r="P127" s="125"/>
      <c r="Q127" s="125"/>
      <c r="R127" s="125"/>
      <c r="S127" s="125"/>
      <c r="T127" s="125"/>
      <c r="U127" s="125"/>
      <c r="V127" s="125"/>
      <c r="W127" s="125"/>
      <c r="X127" s="125"/>
      <c r="Y127" s="125"/>
    </row>
    <row r="128" spans="1:25" x14ac:dyDescent="0.45">
      <c r="A128" s="125"/>
      <c r="B128" s="55" t="s">
        <v>166</v>
      </c>
      <c r="C128" s="69">
        <v>83.1</v>
      </c>
      <c r="D128" s="125"/>
      <c r="E128" s="125"/>
      <c r="F128" s="125"/>
      <c r="G128" s="125"/>
      <c r="H128" s="125"/>
      <c r="I128" s="125"/>
      <c r="J128" s="125"/>
      <c r="K128" s="125"/>
      <c r="L128" s="125"/>
      <c r="M128" s="125"/>
      <c r="N128" s="125"/>
      <c r="O128" s="125"/>
      <c r="P128" s="125"/>
      <c r="Q128" s="125"/>
      <c r="R128" s="125"/>
      <c r="S128" s="125"/>
      <c r="T128" s="125"/>
      <c r="U128" s="125"/>
      <c r="V128" s="125"/>
      <c r="W128" s="125"/>
      <c r="X128" s="125"/>
      <c r="Y128" s="125"/>
    </row>
    <row r="129" spans="1:25" x14ac:dyDescent="0.45">
      <c r="A129" s="125"/>
      <c r="B129" s="55" t="s">
        <v>167</v>
      </c>
      <c r="C129" s="69">
        <v>192.62</v>
      </c>
      <c r="D129" s="125"/>
      <c r="E129" s="125"/>
      <c r="F129" s="125"/>
      <c r="G129" s="125"/>
      <c r="H129" s="125"/>
      <c r="I129" s="125"/>
      <c r="J129" s="125"/>
      <c r="K129" s="125"/>
      <c r="L129" s="125"/>
      <c r="M129" s="125"/>
      <c r="N129" s="125"/>
      <c r="O129" s="125"/>
      <c r="P129" s="125"/>
      <c r="Q129" s="125"/>
      <c r="R129" s="125"/>
      <c r="S129" s="125"/>
      <c r="T129" s="125"/>
      <c r="U129" s="125"/>
      <c r="V129" s="125"/>
      <c r="W129" s="125"/>
      <c r="X129" s="125"/>
      <c r="Y129" s="125"/>
    </row>
    <row r="130" spans="1:25" x14ac:dyDescent="0.45">
      <c r="A130" s="125"/>
      <c r="B130" s="55" t="s">
        <v>168</v>
      </c>
      <c r="C130" s="69">
        <v>267.61</v>
      </c>
      <c r="D130" s="125"/>
      <c r="E130" s="125"/>
      <c r="F130" s="125"/>
      <c r="G130" s="125"/>
      <c r="H130" s="125"/>
      <c r="I130" s="125"/>
      <c r="J130" s="125"/>
      <c r="K130" s="125"/>
      <c r="L130" s="125"/>
      <c r="M130" s="125"/>
      <c r="N130" s="125"/>
      <c r="O130" s="125"/>
      <c r="P130" s="125"/>
      <c r="Q130" s="125"/>
      <c r="R130" s="125"/>
      <c r="S130" s="125"/>
      <c r="T130" s="125"/>
      <c r="U130" s="125"/>
      <c r="V130" s="125"/>
      <c r="W130" s="125"/>
      <c r="X130" s="125"/>
      <c r="Y130" s="125"/>
    </row>
    <row r="131" spans="1:25" x14ac:dyDescent="0.45">
      <c r="A131" s="125"/>
      <c r="B131" s="55" t="s">
        <v>169</v>
      </c>
      <c r="C131" s="69">
        <v>0</v>
      </c>
      <c r="D131" s="125"/>
      <c r="E131" s="125"/>
      <c r="F131" s="125"/>
      <c r="G131" s="125"/>
      <c r="H131" s="125"/>
      <c r="I131" s="125"/>
      <c r="J131" s="125"/>
      <c r="K131" s="125"/>
      <c r="L131" s="125"/>
      <c r="M131" s="125"/>
      <c r="N131" s="125"/>
      <c r="O131" s="125"/>
      <c r="P131" s="125"/>
      <c r="Q131" s="125"/>
      <c r="R131" s="125"/>
      <c r="S131" s="125"/>
      <c r="T131" s="125"/>
      <c r="U131" s="125"/>
      <c r="V131" s="125"/>
      <c r="W131" s="125"/>
      <c r="X131" s="125"/>
      <c r="Y131" s="125"/>
    </row>
    <row r="132" spans="1:25" x14ac:dyDescent="0.45">
      <c r="A132" s="125"/>
      <c r="B132" s="55" t="s">
        <v>170</v>
      </c>
      <c r="C132" s="69">
        <v>209.09</v>
      </c>
      <c r="D132" s="125"/>
      <c r="E132" s="125"/>
      <c r="F132" s="125"/>
      <c r="G132" s="125"/>
      <c r="H132" s="125"/>
      <c r="I132" s="125"/>
      <c r="J132" s="125"/>
      <c r="K132" s="125"/>
      <c r="L132" s="125"/>
      <c r="M132" s="125"/>
      <c r="N132" s="125"/>
      <c r="O132" s="125"/>
      <c r="P132" s="125"/>
      <c r="Q132" s="125"/>
      <c r="R132" s="125"/>
      <c r="S132" s="125"/>
      <c r="T132" s="125"/>
      <c r="U132" s="125"/>
      <c r="V132" s="125"/>
      <c r="W132" s="125"/>
      <c r="X132" s="125"/>
      <c r="Y132" s="125"/>
    </row>
    <row r="133" spans="1:25" x14ac:dyDescent="0.45">
      <c r="A133" s="125"/>
      <c r="B133" s="55" t="s">
        <v>171</v>
      </c>
      <c r="C133" s="69">
        <v>161.5</v>
      </c>
      <c r="D133" s="125"/>
      <c r="E133" s="125"/>
      <c r="F133" s="125"/>
      <c r="G133" s="125"/>
      <c r="H133" s="125"/>
      <c r="I133" s="125"/>
      <c r="J133" s="125"/>
      <c r="K133" s="125"/>
      <c r="L133" s="125"/>
      <c r="M133" s="125"/>
      <c r="N133" s="125"/>
      <c r="O133" s="125"/>
      <c r="P133" s="125"/>
      <c r="Q133" s="125"/>
      <c r="R133" s="125"/>
      <c r="S133" s="125"/>
      <c r="T133" s="125"/>
      <c r="U133" s="125"/>
      <c r="V133" s="125"/>
      <c r="W133" s="125"/>
      <c r="X133" s="125"/>
      <c r="Y133" s="125"/>
    </row>
    <row r="134" spans="1:25" x14ac:dyDescent="0.45">
      <c r="A134" s="125"/>
      <c r="B134" s="55" t="s">
        <v>172</v>
      </c>
      <c r="C134" s="69">
        <v>149.43</v>
      </c>
      <c r="D134" s="125"/>
      <c r="E134" s="125"/>
      <c r="F134" s="125"/>
      <c r="G134" s="125"/>
      <c r="H134" s="125"/>
      <c r="I134" s="125"/>
      <c r="J134" s="125"/>
      <c r="K134" s="125"/>
      <c r="L134" s="125"/>
      <c r="M134" s="125"/>
      <c r="N134" s="125"/>
      <c r="O134" s="125"/>
      <c r="P134" s="125"/>
      <c r="Q134" s="125"/>
      <c r="R134" s="125"/>
      <c r="S134" s="125"/>
      <c r="T134" s="125"/>
      <c r="U134" s="125"/>
      <c r="V134" s="125"/>
      <c r="W134" s="125"/>
      <c r="X134" s="125"/>
      <c r="Y134" s="125"/>
    </row>
    <row r="135" spans="1:25" x14ac:dyDescent="0.45">
      <c r="A135" s="125"/>
      <c r="B135" s="55" t="s">
        <v>173</v>
      </c>
      <c r="C135" s="69">
        <v>200.83</v>
      </c>
      <c r="D135" s="125"/>
      <c r="E135" s="125"/>
      <c r="F135" s="125"/>
      <c r="G135" s="125"/>
      <c r="H135" s="125"/>
      <c r="I135" s="125"/>
      <c r="J135" s="125"/>
      <c r="K135" s="125"/>
      <c r="L135" s="125"/>
      <c r="M135" s="125"/>
      <c r="N135" s="125"/>
      <c r="O135" s="125"/>
      <c r="P135" s="125"/>
      <c r="Q135" s="125"/>
      <c r="R135" s="125"/>
      <c r="S135" s="125"/>
      <c r="T135" s="125"/>
      <c r="U135" s="125"/>
      <c r="V135" s="125"/>
      <c r="W135" s="125"/>
      <c r="X135" s="125"/>
      <c r="Y135" s="125"/>
    </row>
    <row r="136" spans="1:25" x14ac:dyDescent="0.45">
      <c r="A136" s="125"/>
      <c r="B136" s="55" t="s">
        <v>174</v>
      </c>
      <c r="C136" s="69">
        <v>244.81</v>
      </c>
      <c r="D136" s="125"/>
      <c r="E136" s="125"/>
      <c r="F136" s="125"/>
      <c r="G136" s="125"/>
      <c r="H136" s="125"/>
      <c r="I136" s="125"/>
      <c r="J136" s="125"/>
      <c r="K136" s="125"/>
      <c r="L136" s="125"/>
      <c r="M136" s="125"/>
      <c r="N136" s="125"/>
      <c r="O136" s="125"/>
      <c r="P136" s="125"/>
      <c r="Q136" s="125"/>
      <c r="R136" s="125"/>
      <c r="S136" s="125"/>
      <c r="T136" s="125"/>
      <c r="U136" s="125"/>
      <c r="V136" s="125"/>
      <c r="W136" s="125"/>
      <c r="X136" s="125"/>
      <c r="Y136" s="125"/>
    </row>
    <row r="137" spans="1:25" x14ac:dyDescent="0.45">
      <c r="A137" s="125"/>
      <c r="B137" s="55" t="s">
        <v>175</v>
      </c>
      <c r="C137" s="69">
        <v>228.7</v>
      </c>
      <c r="D137" s="125"/>
      <c r="E137" s="125"/>
      <c r="F137" s="125"/>
      <c r="G137" s="125"/>
      <c r="H137" s="125"/>
      <c r="I137" s="125"/>
      <c r="J137" s="125"/>
      <c r="K137" s="125"/>
      <c r="L137" s="125"/>
      <c r="M137" s="125"/>
      <c r="N137" s="125"/>
      <c r="O137" s="125"/>
      <c r="P137" s="125"/>
      <c r="Q137" s="125"/>
      <c r="R137" s="125"/>
      <c r="S137" s="125"/>
      <c r="T137" s="125"/>
      <c r="U137" s="125"/>
      <c r="V137" s="125"/>
      <c r="W137" s="125"/>
      <c r="X137" s="125"/>
      <c r="Y137" s="125"/>
    </row>
    <row r="138" spans="1:25" x14ac:dyDescent="0.45">
      <c r="A138" s="125"/>
      <c r="B138" s="55" t="s">
        <v>176</v>
      </c>
      <c r="C138" s="69">
        <v>197.13</v>
      </c>
      <c r="D138" s="125"/>
      <c r="E138" s="125"/>
      <c r="F138" s="125"/>
      <c r="G138" s="125"/>
      <c r="H138" s="125"/>
      <c r="I138" s="125"/>
      <c r="J138" s="125"/>
      <c r="K138" s="125"/>
      <c r="L138" s="125"/>
      <c r="M138" s="125"/>
      <c r="N138" s="125"/>
      <c r="O138" s="125"/>
      <c r="P138" s="125"/>
      <c r="Q138" s="125"/>
      <c r="R138" s="125"/>
      <c r="S138" s="125"/>
      <c r="T138" s="125"/>
      <c r="U138" s="125"/>
      <c r="V138" s="125"/>
      <c r="W138" s="125"/>
      <c r="X138" s="125"/>
      <c r="Y138" s="125"/>
    </row>
    <row r="139" spans="1:25" x14ac:dyDescent="0.45">
      <c r="A139" s="125"/>
      <c r="B139" s="55" t="s">
        <v>177</v>
      </c>
      <c r="C139" s="69">
        <v>136.04</v>
      </c>
      <c r="D139" s="125"/>
      <c r="E139" s="125"/>
      <c r="F139" s="125"/>
      <c r="G139" s="125"/>
      <c r="H139" s="125"/>
      <c r="I139" s="125"/>
      <c r="J139" s="125"/>
      <c r="K139" s="125"/>
      <c r="L139" s="125"/>
      <c r="M139" s="125"/>
      <c r="N139" s="125"/>
      <c r="O139" s="125"/>
      <c r="P139" s="125"/>
      <c r="Q139" s="125"/>
      <c r="R139" s="125"/>
      <c r="S139" s="125"/>
      <c r="T139" s="125"/>
      <c r="U139" s="125"/>
      <c r="V139" s="125"/>
      <c r="W139" s="125"/>
      <c r="X139" s="125"/>
      <c r="Y139" s="125"/>
    </row>
    <row r="140" spans="1:25" x14ac:dyDescent="0.45">
      <c r="A140" s="125"/>
      <c r="B140" s="55" t="s">
        <v>178</v>
      </c>
      <c r="C140" s="69">
        <v>350.01</v>
      </c>
      <c r="D140" s="125"/>
      <c r="E140" s="125"/>
      <c r="F140" s="125"/>
      <c r="G140" s="125"/>
      <c r="H140" s="125"/>
      <c r="I140" s="125"/>
      <c r="J140" s="125"/>
      <c r="K140" s="125"/>
      <c r="L140" s="125"/>
      <c r="M140" s="125"/>
      <c r="N140" s="125"/>
      <c r="O140" s="125"/>
      <c r="P140" s="125"/>
      <c r="Q140" s="125"/>
      <c r="R140" s="125"/>
      <c r="S140" s="125"/>
      <c r="T140" s="125"/>
      <c r="U140" s="125"/>
      <c r="V140" s="125"/>
      <c r="W140" s="125"/>
      <c r="X140" s="125"/>
      <c r="Y140" s="125"/>
    </row>
    <row r="141" spans="1:25" x14ac:dyDescent="0.45">
      <c r="A141" s="125"/>
      <c r="B141" s="55" t="s">
        <v>179</v>
      </c>
      <c r="C141" s="69">
        <v>136.41</v>
      </c>
      <c r="D141" s="125"/>
      <c r="E141" s="125"/>
      <c r="F141" s="125"/>
      <c r="G141" s="125"/>
      <c r="H141" s="125"/>
      <c r="I141" s="125"/>
      <c r="J141" s="125"/>
      <c r="K141" s="125"/>
      <c r="L141" s="125"/>
      <c r="M141" s="125"/>
      <c r="N141" s="125"/>
      <c r="O141" s="125"/>
      <c r="P141" s="125"/>
      <c r="Q141" s="125"/>
      <c r="R141" s="125"/>
      <c r="S141" s="125"/>
      <c r="T141" s="125"/>
      <c r="U141" s="125"/>
      <c r="V141" s="125"/>
      <c r="W141" s="125"/>
      <c r="X141" s="125"/>
      <c r="Y141" s="125"/>
    </row>
    <row r="142" spans="1:25" x14ac:dyDescent="0.45">
      <c r="A142" s="125"/>
      <c r="B142" s="55" t="s">
        <v>180</v>
      </c>
      <c r="C142" s="69">
        <v>147.82</v>
      </c>
      <c r="D142" s="125"/>
      <c r="E142" s="125"/>
      <c r="F142" s="125"/>
      <c r="G142" s="125"/>
      <c r="H142" s="125"/>
      <c r="I142" s="125"/>
      <c r="J142" s="125"/>
      <c r="K142" s="125"/>
      <c r="L142" s="125"/>
      <c r="M142" s="125"/>
      <c r="N142" s="125"/>
      <c r="O142" s="125"/>
      <c r="P142" s="125"/>
      <c r="Q142" s="125"/>
      <c r="R142" s="125"/>
      <c r="S142" s="125"/>
      <c r="T142" s="125"/>
      <c r="U142" s="125"/>
      <c r="V142" s="125"/>
      <c r="W142" s="125"/>
      <c r="X142" s="125"/>
      <c r="Y142" s="125"/>
    </row>
    <row r="143" spans="1:25" x14ac:dyDescent="0.45">
      <c r="A143" s="125"/>
      <c r="B143" s="55" t="s">
        <v>181</v>
      </c>
      <c r="C143" s="69">
        <v>266.85000000000002</v>
      </c>
      <c r="D143" s="125"/>
      <c r="E143" s="125"/>
      <c r="F143" s="125"/>
      <c r="G143" s="125"/>
      <c r="H143" s="125"/>
      <c r="I143" s="125"/>
      <c r="J143" s="125"/>
      <c r="K143" s="125"/>
      <c r="L143" s="125"/>
      <c r="M143" s="125"/>
      <c r="N143" s="125"/>
      <c r="O143" s="125"/>
      <c r="P143" s="125"/>
      <c r="Q143" s="125"/>
      <c r="R143" s="125"/>
      <c r="S143" s="125"/>
      <c r="T143" s="125"/>
      <c r="U143" s="125"/>
      <c r="V143" s="125"/>
      <c r="W143" s="125"/>
      <c r="X143" s="125"/>
      <c r="Y143" s="125"/>
    </row>
  </sheetData>
  <sheetProtection sheet="1" objects="1" scenarios="1" selectLockedCells="1" autoFilter="0"/>
  <autoFilter ref="B83:C83" xr:uid="{C9A002F7-52A1-4732-A730-993BF03D3553}">
    <sortState xmlns:xlrd2="http://schemas.microsoft.com/office/spreadsheetml/2017/richdata2" ref="B84:C143">
      <sortCondition descending="1" ref="C83"/>
    </sortState>
  </autoFilter>
  <sortState xmlns:xlrd2="http://schemas.microsoft.com/office/spreadsheetml/2017/richdata2" ref="B86:C143">
    <sortCondition ref="B83:B143"/>
  </sortState>
  <mergeCells count="8">
    <mergeCell ref="B4:C4"/>
    <mergeCell ref="B13:C13"/>
    <mergeCell ref="B82:C82"/>
    <mergeCell ref="B18:C18"/>
    <mergeCell ref="B5:D5"/>
    <mergeCell ref="B6:F6"/>
    <mergeCell ref="B7:C7"/>
    <mergeCell ref="B9:X10"/>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E07A9-3A32-477E-824C-3171116D7B39}">
  <sheetPr>
    <tabColor rgb="FFF9A71C"/>
  </sheetPr>
  <dimension ref="A1:V274"/>
  <sheetViews>
    <sheetView zoomScale="85" zoomScaleNormal="85" workbookViewId="0"/>
  </sheetViews>
  <sheetFormatPr defaultColWidth="0" defaultRowHeight="17.5" zeroHeight="1" x14ac:dyDescent="0.45"/>
  <cols>
    <col min="1" max="1" width="9" style="43" customWidth="1"/>
    <col min="2" max="2" width="36.453125" style="44" customWidth="1"/>
    <col min="3" max="3" width="26.26953125" style="44" customWidth="1"/>
    <col min="4" max="22" width="9" style="43" customWidth="1"/>
    <col min="23" max="16384" width="9" style="43" hidden="1"/>
  </cols>
  <sheetData>
    <row r="1" spans="1:22" x14ac:dyDescent="0.45">
      <c r="A1" s="2" t="s">
        <v>0</v>
      </c>
      <c r="B1" s="125"/>
      <c r="C1" s="125"/>
      <c r="D1" s="125"/>
      <c r="E1" s="125"/>
      <c r="F1" s="125"/>
      <c r="G1" s="125"/>
      <c r="H1" s="125"/>
      <c r="I1" s="125"/>
      <c r="J1" s="125"/>
      <c r="K1" s="125"/>
      <c r="L1" s="125"/>
      <c r="M1" s="125"/>
      <c r="N1" s="125"/>
      <c r="O1" s="125"/>
      <c r="P1" s="125"/>
      <c r="Q1" s="125"/>
      <c r="R1" s="125"/>
      <c r="S1" s="125"/>
      <c r="T1" s="125"/>
      <c r="U1" s="125"/>
      <c r="V1" s="125"/>
    </row>
    <row r="2" spans="1:22" x14ac:dyDescent="0.45">
      <c r="A2" s="125"/>
      <c r="B2" s="125"/>
      <c r="C2" s="125"/>
      <c r="D2" s="125"/>
      <c r="E2" s="125"/>
      <c r="F2" s="125"/>
      <c r="G2" s="125"/>
      <c r="H2" s="125"/>
      <c r="I2" s="125"/>
      <c r="J2" s="125"/>
      <c r="K2" s="125"/>
      <c r="L2" s="125"/>
      <c r="M2" s="125"/>
      <c r="N2" s="125"/>
      <c r="O2" s="125"/>
      <c r="P2" s="125"/>
      <c r="Q2" s="125"/>
      <c r="R2" s="125"/>
      <c r="S2" s="125"/>
      <c r="T2" s="125"/>
      <c r="U2" s="125"/>
      <c r="V2" s="125"/>
    </row>
    <row r="3" spans="1:22" x14ac:dyDescent="0.45">
      <c r="A3" s="125"/>
      <c r="B3" s="125"/>
      <c r="C3" s="125"/>
      <c r="D3" s="125"/>
      <c r="E3" s="125"/>
      <c r="F3" s="125"/>
      <c r="G3" s="125"/>
      <c r="H3" s="125"/>
      <c r="I3" s="125"/>
      <c r="J3" s="125"/>
      <c r="K3" s="125"/>
      <c r="L3" s="125"/>
      <c r="M3" s="125"/>
      <c r="N3" s="125"/>
      <c r="O3" s="125"/>
      <c r="P3" s="125"/>
      <c r="Q3" s="125"/>
      <c r="R3" s="125"/>
      <c r="S3" s="125"/>
      <c r="T3" s="125"/>
      <c r="U3" s="125"/>
      <c r="V3" s="125"/>
    </row>
    <row r="4" spans="1:22" ht="12.75" customHeight="1" x14ac:dyDescent="0.45">
      <c r="A4" s="171"/>
      <c r="B4" s="237"/>
      <c r="C4" s="237"/>
      <c r="D4" s="171" t="s">
        <v>1</v>
      </c>
      <c r="E4" s="171"/>
      <c r="F4" s="125"/>
      <c r="G4" s="125"/>
      <c r="H4" s="125"/>
      <c r="I4" s="125"/>
      <c r="J4" s="125"/>
      <c r="K4" s="125"/>
      <c r="L4" s="125"/>
      <c r="M4" s="125"/>
      <c r="N4" s="125"/>
      <c r="O4" s="125"/>
      <c r="P4" s="125"/>
      <c r="Q4" s="125"/>
      <c r="R4" s="125"/>
      <c r="S4" s="125"/>
      <c r="T4" s="125"/>
      <c r="U4" s="125"/>
      <c r="V4" s="125"/>
    </row>
    <row r="5" spans="1:22" ht="14.25" customHeight="1" x14ac:dyDescent="0.45">
      <c r="A5" s="121"/>
      <c r="B5" s="256" t="s">
        <v>2</v>
      </c>
      <c r="C5" s="256"/>
      <c r="D5" s="192"/>
      <c r="E5" s="124"/>
      <c r="F5" s="125"/>
      <c r="G5" s="125"/>
      <c r="H5" s="125"/>
      <c r="I5" s="125"/>
      <c r="J5" s="125"/>
      <c r="K5" s="125"/>
      <c r="L5" s="125"/>
      <c r="M5" s="125"/>
      <c r="N5" s="125"/>
      <c r="O5" s="125"/>
      <c r="P5" s="125"/>
      <c r="Q5" s="125"/>
      <c r="R5" s="125"/>
      <c r="S5" s="125"/>
      <c r="T5" s="125"/>
      <c r="U5" s="125"/>
      <c r="V5" s="125"/>
    </row>
    <row r="6" spans="1:22" ht="14.25" customHeight="1" x14ac:dyDescent="0.45">
      <c r="A6" s="121"/>
      <c r="B6" s="257" t="s">
        <v>3</v>
      </c>
      <c r="C6" s="257"/>
      <c r="D6" s="257"/>
      <c r="E6" s="257"/>
      <c r="F6" s="125"/>
      <c r="G6" s="125"/>
      <c r="H6" s="125"/>
      <c r="I6" s="125"/>
      <c r="J6" s="125"/>
      <c r="K6" s="125"/>
      <c r="L6" s="125"/>
      <c r="M6" s="125"/>
      <c r="N6" s="125"/>
      <c r="O6" s="125"/>
      <c r="P6" s="125"/>
      <c r="Q6" s="125"/>
      <c r="R6" s="125"/>
      <c r="S6" s="125"/>
      <c r="T6" s="125"/>
      <c r="U6" s="125"/>
      <c r="V6" s="125"/>
    </row>
    <row r="7" spans="1:22" x14ac:dyDescent="0.45">
      <c r="A7" s="122"/>
      <c r="B7" s="115" t="str">
        <f>Overview!B7</f>
        <v>Last Updated June 6, 2025</v>
      </c>
      <c r="C7" s="122"/>
      <c r="D7" s="124"/>
      <c r="E7" s="124"/>
      <c r="F7" s="125"/>
      <c r="G7" s="125"/>
      <c r="H7" s="125"/>
      <c r="I7" s="125"/>
      <c r="J7" s="125"/>
      <c r="K7" s="125"/>
      <c r="L7" s="125"/>
      <c r="M7" s="125"/>
      <c r="N7" s="125"/>
      <c r="O7" s="125"/>
      <c r="P7" s="125"/>
      <c r="Q7" s="125"/>
      <c r="R7" s="125"/>
      <c r="S7" s="125"/>
      <c r="T7" s="125"/>
      <c r="U7" s="125"/>
      <c r="V7" s="125"/>
    </row>
    <row r="8" spans="1:22" ht="20.149999999999999" customHeight="1" x14ac:dyDescent="0.45">
      <c r="A8" s="125"/>
      <c r="B8" s="173"/>
      <c r="C8" s="173"/>
      <c r="D8" s="125"/>
      <c r="E8" s="125"/>
      <c r="F8" s="125"/>
      <c r="G8" s="125"/>
      <c r="H8" s="125"/>
      <c r="I8" s="125"/>
      <c r="J8" s="125"/>
      <c r="K8" s="125"/>
      <c r="L8" s="125"/>
      <c r="M8" s="125"/>
      <c r="N8" s="125"/>
      <c r="O8" s="125"/>
      <c r="P8" s="125"/>
      <c r="Q8" s="125"/>
      <c r="R8" s="125"/>
      <c r="S8" s="125"/>
      <c r="T8" s="125"/>
      <c r="U8" s="125"/>
      <c r="V8" s="125"/>
    </row>
    <row r="9" spans="1:22" s="3" customFormat="1" ht="20.149999999999999" customHeight="1" x14ac:dyDescent="0.45">
      <c r="A9" s="118"/>
      <c r="B9" s="241" t="s">
        <v>35</v>
      </c>
      <c r="C9" s="241"/>
      <c r="D9" s="241"/>
      <c r="E9" s="241"/>
      <c r="F9" s="241"/>
      <c r="G9" s="241"/>
      <c r="H9" s="241"/>
      <c r="I9" s="241"/>
      <c r="J9" s="241"/>
      <c r="K9" s="241"/>
      <c r="L9" s="241"/>
      <c r="M9" s="241"/>
      <c r="N9" s="241"/>
      <c r="O9" s="241"/>
      <c r="P9" s="241"/>
      <c r="Q9" s="241"/>
      <c r="R9" s="241"/>
      <c r="S9" s="241"/>
      <c r="T9" s="241"/>
      <c r="U9" s="118"/>
      <c r="V9" s="118"/>
    </row>
    <row r="10" spans="1:22" s="3" customFormat="1" ht="20.149999999999999" customHeight="1" x14ac:dyDescent="0.45">
      <c r="A10" s="118"/>
      <c r="B10" s="241"/>
      <c r="C10" s="241"/>
      <c r="D10" s="241"/>
      <c r="E10" s="241"/>
      <c r="F10" s="241"/>
      <c r="G10" s="241"/>
      <c r="H10" s="241"/>
      <c r="I10" s="241"/>
      <c r="J10" s="241"/>
      <c r="K10" s="241"/>
      <c r="L10" s="241"/>
      <c r="M10" s="241"/>
      <c r="N10" s="241"/>
      <c r="O10" s="241"/>
      <c r="P10" s="241"/>
      <c r="Q10" s="241"/>
      <c r="R10" s="241"/>
      <c r="S10" s="241"/>
      <c r="T10" s="241"/>
      <c r="U10" s="118"/>
      <c r="V10" s="118"/>
    </row>
    <row r="11" spans="1:22" s="3" customFormat="1" ht="20.149999999999999" customHeight="1" x14ac:dyDescent="0.45">
      <c r="A11" s="118"/>
      <c r="B11" s="172"/>
      <c r="C11" s="172"/>
      <c r="D11" s="172"/>
      <c r="E11" s="172"/>
      <c r="F11" s="172"/>
      <c r="G11" s="172"/>
      <c r="H11" s="172"/>
      <c r="I11" s="172"/>
      <c r="J11" s="172"/>
      <c r="K11" s="118"/>
      <c r="L11" s="118"/>
      <c r="M11" s="118"/>
      <c r="N11" s="118"/>
      <c r="O11" s="118"/>
      <c r="P11" s="118"/>
      <c r="Q11" s="118"/>
      <c r="R11" s="118"/>
      <c r="S11" s="118"/>
      <c r="T11" s="118"/>
      <c r="U11" s="118"/>
      <c r="V11" s="118"/>
    </row>
    <row r="12" spans="1:22" s="204" customFormat="1" ht="20.149999999999999" customHeight="1" x14ac:dyDescent="0.45">
      <c r="A12" s="125"/>
      <c r="B12" s="173"/>
      <c r="C12" s="173"/>
      <c r="D12" s="125"/>
      <c r="E12" s="125"/>
      <c r="F12" s="125"/>
      <c r="G12" s="125"/>
      <c r="H12" s="125"/>
      <c r="I12" s="125"/>
      <c r="J12" s="125"/>
      <c r="K12" s="125"/>
      <c r="L12" s="125"/>
      <c r="M12" s="125"/>
      <c r="N12" s="125"/>
      <c r="O12" s="125"/>
      <c r="P12" s="125"/>
      <c r="Q12" s="125"/>
      <c r="R12" s="125"/>
      <c r="S12" s="125"/>
      <c r="T12" s="125"/>
      <c r="U12" s="207"/>
      <c r="V12" s="207"/>
    </row>
    <row r="13" spans="1:22" ht="36.65" customHeight="1" x14ac:dyDescent="0.45">
      <c r="A13" s="125"/>
      <c r="B13" s="238" t="s">
        <v>116</v>
      </c>
      <c r="C13" s="238"/>
      <c r="D13" s="125"/>
      <c r="E13" s="125"/>
      <c r="F13" s="125"/>
      <c r="G13" s="125"/>
      <c r="H13" s="125" t="s">
        <v>1</v>
      </c>
      <c r="I13" s="125"/>
      <c r="J13" s="125"/>
      <c r="K13" s="125"/>
      <c r="L13" s="125"/>
      <c r="M13" s="125"/>
      <c r="N13" s="125"/>
      <c r="O13" s="125"/>
      <c r="P13" s="125"/>
      <c r="Q13" s="125"/>
      <c r="R13" s="125"/>
      <c r="S13" s="125"/>
      <c r="T13" s="125"/>
      <c r="U13" s="125"/>
      <c r="V13" s="125"/>
    </row>
    <row r="14" spans="1:22" ht="52.5" x14ac:dyDescent="0.45">
      <c r="A14" s="125"/>
      <c r="B14" s="45" t="s">
        <v>235</v>
      </c>
      <c r="C14" s="45">
        <v>2022</v>
      </c>
      <c r="D14" s="125"/>
      <c r="E14" s="125"/>
      <c r="F14" s="125"/>
      <c r="G14" s="125"/>
      <c r="H14" s="125"/>
      <c r="I14" s="125"/>
      <c r="J14" s="125"/>
      <c r="K14" s="125"/>
      <c r="L14" s="125"/>
      <c r="M14" s="125"/>
      <c r="N14" s="125"/>
      <c r="O14" s="125"/>
      <c r="P14" s="125"/>
      <c r="Q14" s="125"/>
      <c r="R14" s="125"/>
      <c r="S14" s="125"/>
      <c r="T14" s="125"/>
      <c r="U14" s="125"/>
      <c r="V14" s="125"/>
    </row>
    <row r="15" spans="1:22" ht="46.5" customHeight="1" x14ac:dyDescent="0.45">
      <c r="A15" s="125"/>
      <c r="B15" s="45" t="s">
        <v>236</v>
      </c>
      <c r="C15" s="45">
        <v>2022</v>
      </c>
      <c r="D15" s="125"/>
      <c r="E15" s="125"/>
      <c r="F15" s="125"/>
      <c r="G15" s="125"/>
      <c r="H15" s="125"/>
      <c r="I15" s="125"/>
      <c r="J15" s="125"/>
      <c r="K15" s="125"/>
      <c r="L15" s="125"/>
      <c r="M15" s="125"/>
      <c r="N15" s="125"/>
      <c r="O15" s="125"/>
      <c r="P15" s="125"/>
      <c r="Q15" s="125"/>
      <c r="R15" s="125"/>
      <c r="S15" s="125"/>
      <c r="T15" s="125"/>
      <c r="U15" s="125"/>
      <c r="V15" s="125"/>
    </row>
    <row r="16" spans="1:22" ht="111.75" customHeight="1" x14ac:dyDescent="0.45">
      <c r="A16" s="125"/>
      <c r="B16" s="45" t="s">
        <v>237</v>
      </c>
      <c r="C16" s="45">
        <v>2022</v>
      </c>
      <c r="D16" s="125"/>
      <c r="E16" s="125"/>
      <c r="F16" s="125"/>
      <c r="G16" s="125"/>
      <c r="H16" s="125"/>
      <c r="I16" s="125"/>
      <c r="J16" s="125"/>
      <c r="K16" s="125"/>
      <c r="L16" s="125"/>
      <c r="M16" s="125"/>
      <c r="N16" s="125"/>
      <c r="O16" s="125"/>
      <c r="P16" s="125"/>
      <c r="Q16" s="125"/>
      <c r="R16" s="125"/>
      <c r="S16" s="125"/>
      <c r="T16" s="125"/>
      <c r="U16" s="125"/>
      <c r="V16" s="125"/>
    </row>
    <row r="17" spans="1:22" ht="70" x14ac:dyDescent="0.45">
      <c r="A17" s="125"/>
      <c r="B17" s="45" t="s">
        <v>238</v>
      </c>
      <c r="C17" s="45">
        <v>2022</v>
      </c>
      <c r="D17" s="125"/>
      <c r="E17" s="125"/>
      <c r="F17" s="125"/>
      <c r="G17" s="125"/>
      <c r="H17" s="125"/>
      <c r="I17" s="125"/>
      <c r="J17" s="125"/>
      <c r="K17" s="125"/>
      <c r="L17" s="125"/>
      <c r="M17" s="125"/>
      <c r="N17" s="125"/>
      <c r="O17" s="125"/>
      <c r="P17" s="125"/>
      <c r="Q17" s="125"/>
      <c r="R17" s="125"/>
      <c r="S17" s="125"/>
      <c r="T17" s="125"/>
      <c r="U17" s="125"/>
      <c r="V17" s="125"/>
    </row>
    <row r="18" spans="1:22" x14ac:dyDescent="0.45">
      <c r="A18" s="125"/>
      <c r="B18" s="173"/>
      <c r="C18" s="173"/>
      <c r="D18" s="125"/>
      <c r="E18" s="125"/>
      <c r="F18" s="125"/>
      <c r="G18" s="125"/>
      <c r="H18" s="125"/>
      <c r="I18" s="125"/>
      <c r="J18" s="125"/>
      <c r="K18" s="125"/>
      <c r="L18" s="125"/>
      <c r="M18" s="125"/>
      <c r="N18" s="125"/>
      <c r="O18" s="125"/>
      <c r="P18" s="125"/>
      <c r="Q18" s="125"/>
      <c r="R18" s="125"/>
      <c r="S18" s="125"/>
      <c r="T18" s="125"/>
      <c r="U18" s="125"/>
      <c r="V18" s="125"/>
    </row>
    <row r="19" spans="1:22" x14ac:dyDescent="0.45">
      <c r="A19" s="125"/>
      <c r="B19" s="173"/>
      <c r="C19" s="173"/>
      <c r="D19" s="125"/>
      <c r="E19" s="125"/>
      <c r="F19" s="125"/>
      <c r="G19" s="125"/>
      <c r="H19" s="125"/>
      <c r="I19" s="125"/>
      <c r="J19" s="125"/>
      <c r="K19" s="125"/>
      <c r="L19" s="125"/>
      <c r="M19" s="125"/>
      <c r="N19" s="125"/>
      <c r="O19" s="125"/>
      <c r="P19" s="125"/>
      <c r="Q19" s="125"/>
      <c r="R19" s="125"/>
      <c r="S19" s="125"/>
      <c r="T19" s="125"/>
      <c r="U19" s="125"/>
      <c r="V19" s="125"/>
    </row>
    <row r="20" spans="1:22" x14ac:dyDescent="0.45">
      <c r="A20" s="125"/>
      <c r="B20" s="242" t="s">
        <v>123</v>
      </c>
      <c r="C20" s="242"/>
      <c r="D20" s="125"/>
      <c r="E20" s="125"/>
      <c r="F20" s="125"/>
      <c r="G20" s="125"/>
      <c r="H20" s="125"/>
      <c r="I20" s="125"/>
      <c r="J20" s="125"/>
      <c r="K20" s="125"/>
      <c r="L20" s="125"/>
      <c r="M20" s="125"/>
      <c r="N20" s="125"/>
      <c r="O20" s="125"/>
      <c r="P20" s="125"/>
      <c r="Q20" s="125"/>
      <c r="R20" s="125"/>
      <c r="S20" s="125"/>
      <c r="T20" s="125"/>
      <c r="U20" s="125"/>
      <c r="V20" s="125"/>
    </row>
    <row r="21" spans="1:22" s="205" customFormat="1" ht="70" x14ac:dyDescent="0.35">
      <c r="A21" s="142"/>
      <c r="B21" s="46" t="s">
        <v>37</v>
      </c>
      <c r="C21" s="113" t="s">
        <v>235</v>
      </c>
      <c r="D21" s="142"/>
      <c r="E21" s="142"/>
      <c r="F21" s="142"/>
      <c r="G21" s="142"/>
      <c r="H21" s="142"/>
      <c r="I21" s="142"/>
      <c r="J21" s="142"/>
      <c r="K21" s="142"/>
      <c r="L21" s="142"/>
      <c r="M21" s="142"/>
      <c r="N21" s="142"/>
      <c r="O21" s="142"/>
      <c r="P21" s="142"/>
      <c r="Q21" s="206"/>
      <c r="R21" s="206"/>
      <c r="S21" s="206"/>
      <c r="T21" s="206"/>
      <c r="U21" s="206"/>
      <c r="V21" s="206"/>
    </row>
    <row r="22" spans="1:22" s="205" customFormat="1" x14ac:dyDescent="0.45">
      <c r="A22" s="142"/>
      <c r="B22" s="85" t="s">
        <v>44</v>
      </c>
      <c r="C22" s="82">
        <v>0.65305379343186098</v>
      </c>
      <c r="D22" s="142"/>
      <c r="E22" s="142"/>
      <c r="F22" s="142"/>
      <c r="G22" s="142"/>
      <c r="H22" s="142"/>
      <c r="I22" s="142"/>
      <c r="J22" s="142"/>
      <c r="K22" s="142"/>
      <c r="L22" s="142"/>
      <c r="M22" s="142"/>
      <c r="N22" s="142"/>
      <c r="O22" s="142"/>
      <c r="P22" s="142"/>
      <c r="Q22" s="206"/>
      <c r="R22" s="206"/>
      <c r="S22" s="206"/>
      <c r="T22" s="206"/>
      <c r="U22" s="206"/>
      <c r="V22" s="206"/>
    </row>
    <row r="23" spans="1:22" s="205" customFormat="1" x14ac:dyDescent="0.45">
      <c r="A23" s="142"/>
      <c r="B23" s="86" t="s">
        <v>124</v>
      </c>
      <c r="C23" s="87">
        <v>0.67520000000000002</v>
      </c>
      <c r="D23" s="142"/>
      <c r="E23" s="142"/>
      <c r="F23" s="142" t="s">
        <v>1</v>
      </c>
      <c r="G23" s="142"/>
      <c r="H23" s="142"/>
      <c r="I23" s="142"/>
      <c r="J23" s="142"/>
      <c r="K23" s="142"/>
      <c r="L23" s="142"/>
      <c r="M23" s="142"/>
      <c r="N23" s="142"/>
      <c r="O23" s="142"/>
      <c r="P23" s="142"/>
      <c r="Q23" s="206"/>
      <c r="R23" s="206"/>
      <c r="S23" s="206"/>
      <c r="T23" s="206"/>
      <c r="U23" s="206"/>
      <c r="V23" s="206"/>
    </row>
    <row r="24" spans="1:22" s="205" customFormat="1" x14ac:dyDescent="0.45">
      <c r="A24" s="142"/>
      <c r="B24" s="34" t="s">
        <v>38</v>
      </c>
      <c r="C24" s="88">
        <v>0.64317658138997646</v>
      </c>
      <c r="D24" s="142"/>
      <c r="E24" s="142"/>
      <c r="F24" s="142"/>
      <c r="G24" s="142"/>
      <c r="H24" s="142"/>
      <c r="I24" s="142"/>
      <c r="J24" s="142"/>
      <c r="K24" s="142"/>
      <c r="L24" s="142"/>
      <c r="M24" s="142"/>
      <c r="N24" s="142"/>
      <c r="O24" s="142"/>
      <c r="P24" s="142"/>
      <c r="Q24" s="206"/>
      <c r="R24" s="206"/>
      <c r="S24" s="206"/>
      <c r="T24" s="206"/>
      <c r="U24" s="206"/>
      <c r="V24" s="206"/>
    </row>
    <row r="25" spans="1:22" s="205" customFormat="1" x14ac:dyDescent="0.45">
      <c r="A25" s="142"/>
      <c r="B25" s="34" t="s">
        <v>125</v>
      </c>
      <c r="C25" s="88">
        <v>0.60317460317460314</v>
      </c>
      <c r="D25" s="142"/>
      <c r="E25" s="142"/>
      <c r="F25" s="142"/>
      <c r="G25" s="142"/>
      <c r="H25" s="142"/>
      <c r="I25" s="142"/>
      <c r="J25" s="142"/>
      <c r="K25" s="142"/>
      <c r="L25" s="142"/>
      <c r="M25" s="142"/>
      <c r="N25" s="142"/>
      <c r="O25" s="142"/>
      <c r="P25" s="142"/>
      <c r="Q25" s="206"/>
      <c r="R25" s="206"/>
      <c r="S25" s="206"/>
      <c r="T25" s="206"/>
      <c r="U25" s="206"/>
      <c r="V25" s="206"/>
    </row>
    <row r="26" spans="1:22" s="205" customFormat="1" x14ac:dyDescent="0.45">
      <c r="A26" s="142"/>
      <c r="B26" s="34" t="s">
        <v>126</v>
      </c>
      <c r="C26" s="88">
        <v>0.60236328661720251</v>
      </c>
      <c r="D26" s="142"/>
      <c r="E26" s="142"/>
      <c r="F26" s="142"/>
      <c r="G26" s="142"/>
      <c r="H26" s="142"/>
      <c r="I26" s="142"/>
      <c r="J26" s="142"/>
      <c r="K26" s="142"/>
      <c r="L26" s="142"/>
      <c r="M26" s="142"/>
      <c r="N26" s="142"/>
      <c r="O26" s="142"/>
      <c r="P26" s="142"/>
      <c r="Q26" s="206"/>
      <c r="R26" s="206"/>
      <c r="S26" s="206"/>
      <c r="T26" s="206"/>
      <c r="U26" s="206"/>
      <c r="V26" s="206"/>
    </row>
    <row r="27" spans="1:22" s="205" customFormat="1" x14ac:dyDescent="0.45">
      <c r="A27" s="142"/>
      <c r="B27" s="34" t="s">
        <v>127</v>
      </c>
      <c r="C27" s="88">
        <v>0.6915563957151859</v>
      </c>
      <c r="D27" s="142"/>
      <c r="E27" s="142"/>
      <c r="F27" s="142"/>
      <c r="G27" s="142"/>
      <c r="H27" s="142"/>
      <c r="I27" s="142"/>
      <c r="J27" s="142"/>
      <c r="K27" s="142"/>
      <c r="L27" s="142"/>
      <c r="M27" s="142"/>
      <c r="N27" s="142"/>
      <c r="O27" s="142"/>
      <c r="P27" s="142"/>
      <c r="Q27" s="206"/>
      <c r="R27" s="206"/>
      <c r="S27" s="206"/>
      <c r="T27" s="206"/>
      <c r="U27" s="206"/>
      <c r="V27" s="206"/>
    </row>
    <row r="28" spans="1:22" s="205" customFormat="1" x14ac:dyDescent="0.45">
      <c r="A28" s="142"/>
      <c r="B28" s="34" t="s">
        <v>128</v>
      </c>
      <c r="C28" s="88">
        <v>0.64761240850470547</v>
      </c>
      <c r="D28" s="142"/>
      <c r="E28" s="142"/>
      <c r="F28" s="142"/>
      <c r="G28" s="142"/>
      <c r="H28" s="142"/>
      <c r="I28" s="142"/>
      <c r="J28" s="142"/>
      <c r="K28" s="142"/>
      <c r="L28" s="142"/>
      <c r="M28" s="142"/>
      <c r="N28" s="142"/>
      <c r="O28" s="142"/>
      <c r="P28" s="142"/>
      <c r="Q28" s="206"/>
      <c r="R28" s="206"/>
      <c r="S28" s="206"/>
      <c r="T28" s="206"/>
      <c r="U28" s="206"/>
      <c r="V28" s="206"/>
    </row>
    <row r="29" spans="1:22" s="205" customFormat="1" x14ac:dyDescent="0.45">
      <c r="A29" s="142"/>
      <c r="B29" s="34" t="s">
        <v>129</v>
      </c>
      <c r="C29" s="88">
        <v>0.73640483383685795</v>
      </c>
      <c r="D29" s="142"/>
      <c r="E29" s="142"/>
      <c r="F29" s="142"/>
      <c r="G29" s="142"/>
      <c r="H29" s="142"/>
      <c r="I29" s="142"/>
      <c r="J29" s="142"/>
      <c r="K29" s="142"/>
      <c r="L29" s="142"/>
      <c r="M29" s="142"/>
      <c r="N29" s="142"/>
      <c r="O29" s="142"/>
      <c r="P29" s="142"/>
      <c r="Q29" s="206"/>
      <c r="R29" s="206"/>
      <c r="S29" s="206"/>
      <c r="T29" s="206"/>
      <c r="U29" s="206"/>
      <c r="V29" s="206"/>
    </row>
    <row r="30" spans="1:22" s="205" customFormat="1" x14ac:dyDescent="0.45">
      <c r="A30" s="142"/>
      <c r="B30" s="34" t="s">
        <v>130</v>
      </c>
      <c r="C30" s="88">
        <v>0.68413955552521077</v>
      </c>
      <c r="D30" s="142"/>
      <c r="E30" s="142"/>
      <c r="F30" s="142"/>
      <c r="G30" s="142"/>
      <c r="H30" s="142"/>
      <c r="I30" s="142"/>
      <c r="J30" s="142"/>
      <c r="K30" s="142"/>
      <c r="L30" s="142"/>
      <c r="M30" s="142"/>
      <c r="N30" s="142"/>
      <c r="O30" s="142"/>
      <c r="P30" s="142"/>
      <c r="Q30" s="206"/>
      <c r="R30" s="206"/>
      <c r="S30" s="206"/>
      <c r="T30" s="206"/>
      <c r="U30" s="206"/>
      <c r="V30" s="206"/>
    </row>
    <row r="31" spans="1:22" s="205" customFormat="1" x14ac:dyDescent="0.45">
      <c r="A31" s="142"/>
      <c r="B31" s="34" t="s">
        <v>131</v>
      </c>
      <c r="C31" s="88">
        <v>0.63146758992113872</v>
      </c>
      <c r="D31" s="142"/>
      <c r="E31" s="142"/>
      <c r="F31" s="142"/>
      <c r="G31" s="142"/>
      <c r="H31" s="142"/>
      <c r="I31" s="142"/>
      <c r="J31" s="142"/>
      <c r="K31" s="142"/>
      <c r="L31" s="142"/>
      <c r="M31" s="142"/>
      <c r="N31" s="142"/>
      <c r="O31" s="142"/>
      <c r="P31" s="142"/>
      <c r="Q31" s="206"/>
      <c r="R31" s="206"/>
      <c r="S31" s="206"/>
      <c r="T31" s="206"/>
      <c r="U31" s="206"/>
      <c r="V31" s="206"/>
    </row>
    <row r="32" spans="1:22" s="205" customFormat="1" x14ac:dyDescent="0.45">
      <c r="A32" s="142"/>
      <c r="B32" s="34" t="s">
        <v>132</v>
      </c>
      <c r="C32" s="88">
        <v>0.63057110862262034</v>
      </c>
      <c r="D32" s="142"/>
      <c r="E32" s="142"/>
      <c r="F32" s="142"/>
      <c r="G32" s="142"/>
      <c r="H32" s="142"/>
      <c r="I32" s="142"/>
      <c r="J32" s="142"/>
      <c r="K32" s="142"/>
      <c r="L32" s="142"/>
      <c r="M32" s="142"/>
      <c r="N32" s="142"/>
      <c r="O32" s="142"/>
      <c r="P32" s="142"/>
      <c r="Q32" s="206"/>
      <c r="R32" s="206"/>
      <c r="S32" s="206"/>
      <c r="T32" s="206"/>
      <c r="U32" s="206"/>
      <c r="V32" s="206"/>
    </row>
    <row r="33" spans="1:22" s="205" customFormat="1" x14ac:dyDescent="0.45">
      <c r="A33" s="206"/>
      <c r="B33" s="34" t="s">
        <v>133</v>
      </c>
      <c r="C33" s="88">
        <v>0.67617771824067874</v>
      </c>
      <c r="D33" s="142"/>
      <c r="E33" s="142"/>
      <c r="F33" s="206"/>
      <c r="G33" s="206"/>
      <c r="H33" s="206"/>
      <c r="I33" s="206"/>
      <c r="J33" s="206"/>
      <c r="K33" s="206"/>
      <c r="L33" s="206"/>
      <c r="M33" s="206"/>
      <c r="N33" s="206"/>
      <c r="O33" s="206"/>
      <c r="P33" s="206"/>
      <c r="Q33" s="206"/>
      <c r="R33" s="206"/>
      <c r="S33" s="206"/>
      <c r="T33" s="206"/>
      <c r="U33" s="206"/>
      <c r="V33" s="206"/>
    </row>
    <row r="34" spans="1:22" s="205" customFormat="1" x14ac:dyDescent="0.45">
      <c r="A34" s="206"/>
      <c r="B34" s="34" t="s">
        <v>134</v>
      </c>
      <c r="C34" s="88">
        <v>0.70412064570943078</v>
      </c>
      <c r="D34" s="142"/>
      <c r="E34" s="142"/>
      <c r="F34" s="206"/>
      <c r="G34" s="206"/>
      <c r="H34" s="206"/>
      <c r="I34" s="206"/>
      <c r="J34" s="206"/>
      <c r="K34" s="206"/>
      <c r="L34" s="206"/>
      <c r="M34" s="206"/>
      <c r="N34" s="206"/>
      <c r="O34" s="206"/>
      <c r="P34" s="206"/>
      <c r="Q34" s="206"/>
      <c r="R34" s="206"/>
      <c r="S34" s="206"/>
      <c r="T34" s="206"/>
      <c r="U34" s="206"/>
      <c r="V34" s="206"/>
    </row>
    <row r="35" spans="1:22" s="205" customFormat="1" x14ac:dyDescent="0.45">
      <c r="A35" s="206"/>
      <c r="B35" s="34" t="s">
        <v>135</v>
      </c>
      <c r="C35" s="88">
        <v>0.65068737089536288</v>
      </c>
      <c r="D35" s="142"/>
      <c r="E35" s="142"/>
      <c r="F35" s="206"/>
      <c r="G35" s="206"/>
      <c r="H35" s="206"/>
      <c r="I35" s="206"/>
      <c r="J35" s="206"/>
      <c r="K35" s="206"/>
      <c r="L35" s="206"/>
      <c r="M35" s="206"/>
      <c r="N35" s="206"/>
      <c r="O35" s="206"/>
      <c r="P35" s="206"/>
      <c r="Q35" s="206"/>
      <c r="R35" s="206"/>
      <c r="S35" s="206"/>
      <c r="T35" s="206"/>
      <c r="U35" s="206"/>
      <c r="V35" s="206"/>
    </row>
    <row r="36" spans="1:22" s="205" customFormat="1" x14ac:dyDescent="0.45">
      <c r="A36" s="206"/>
      <c r="B36" s="34" t="s">
        <v>136</v>
      </c>
      <c r="C36" s="88">
        <v>0.67722415346980813</v>
      </c>
      <c r="D36" s="142"/>
      <c r="E36" s="142"/>
      <c r="F36" s="206"/>
      <c r="G36" s="206"/>
      <c r="H36" s="206"/>
      <c r="I36" s="206"/>
      <c r="J36" s="206"/>
      <c r="K36" s="206"/>
      <c r="L36" s="206"/>
      <c r="M36" s="206"/>
      <c r="N36" s="206"/>
      <c r="O36" s="206"/>
      <c r="P36" s="206"/>
      <c r="Q36" s="206"/>
      <c r="R36" s="206"/>
      <c r="S36" s="206"/>
      <c r="T36" s="206"/>
      <c r="U36" s="206"/>
      <c r="V36" s="206"/>
    </row>
    <row r="37" spans="1:22" s="205" customFormat="1" x14ac:dyDescent="0.45">
      <c r="A37" s="206"/>
      <c r="B37" s="34" t="s">
        <v>137</v>
      </c>
      <c r="C37" s="88">
        <v>0.71339414306289006</v>
      </c>
      <c r="D37" s="142"/>
      <c r="E37" s="142"/>
      <c r="F37" s="206"/>
      <c r="G37" s="206"/>
      <c r="H37" s="206"/>
      <c r="I37" s="206"/>
      <c r="J37" s="206"/>
      <c r="K37" s="206"/>
      <c r="L37" s="206"/>
      <c r="M37" s="206"/>
      <c r="N37" s="206"/>
      <c r="O37" s="206"/>
      <c r="P37" s="206"/>
      <c r="Q37" s="206"/>
      <c r="R37" s="206"/>
      <c r="S37" s="206"/>
      <c r="T37" s="206"/>
      <c r="U37" s="206"/>
      <c r="V37" s="206"/>
    </row>
    <row r="38" spans="1:22" s="205" customFormat="1" x14ac:dyDescent="0.45">
      <c r="A38" s="206"/>
      <c r="B38" s="34" t="s">
        <v>138</v>
      </c>
      <c r="C38" s="88">
        <v>0.69858666240356204</v>
      </c>
      <c r="D38" s="142"/>
      <c r="E38" s="142"/>
      <c r="F38" s="206"/>
      <c r="G38" s="206"/>
      <c r="H38" s="206"/>
      <c r="I38" s="206"/>
      <c r="J38" s="206"/>
      <c r="K38" s="206"/>
      <c r="L38" s="206"/>
      <c r="M38" s="206"/>
      <c r="N38" s="206"/>
      <c r="O38" s="206"/>
      <c r="P38" s="206"/>
      <c r="Q38" s="206"/>
      <c r="R38" s="206"/>
      <c r="S38" s="206"/>
      <c r="T38" s="206"/>
      <c r="U38" s="206"/>
      <c r="V38" s="206"/>
    </row>
    <row r="39" spans="1:22" s="205" customFormat="1" x14ac:dyDescent="0.45">
      <c r="A39" s="206"/>
      <c r="B39" s="34" t="s">
        <v>139</v>
      </c>
      <c r="C39" s="88">
        <v>0.72216796875</v>
      </c>
      <c r="D39" s="142"/>
      <c r="E39" s="142"/>
      <c r="F39" s="206"/>
      <c r="G39" s="206"/>
      <c r="H39" s="206"/>
      <c r="I39" s="206"/>
      <c r="J39" s="206"/>
      <c r="K39" s="206"/>
      <c r="L39" s="206"/>
      <c r="M39" s="206"/>
      <c r="N39" s="206"/>
      <c r="O39" s="206"/>
      <c r="P39" s="206"/>
      <c r="Q39" s="206"/>
      <c r="R39" s="206"/>
      <c r="S39" s="206"/>
      <c r="T39" s="206"/>
      <c r="U39" s="206"/>
      <c r="V39" s="206"/>
    </row>
    <row r="40" spans="1:22" s="205" customFormat="1" x14ac:dyDescent="0.45">
      <c r="A40" s="206"/>
      <c r="B40" s="34" t="s">
        <v>140</v>
      </c>
      <c r="C40" s="88">
        <v>0.67248445449406447</v>
      </c>
      <c r="D40" s="142"/>
      <c r="E40" s="142"/>
      <c r="F40" s="206"/>
      <c r="G40" s="206"/>
      <c r="H40" s="206"/>
      <c r="I40" s="206"/>
      <c r="J40" s="206"/>
      <c r="K40" s="206"/>
      <c r="L40" s="206"/>
      <c r="M40" s="206"/>
      <c r="N40" s="206"/>
      <c r="O40" s="206"/>
      <c r="P40" s="206"/>
      <c r="Q40" s="206"/>
      <c r="R40" s="206"/>
      <c r="S40" s="206"/>
      <c r="T40" s="206"/>
      <c r="U40" s="206"/>
      <c r="V40" s="206"/>
    </row>
    <row r="41" spans="1:22" s="205" customFormat="1" x14ac:dyDescent="0.45">
      <c r="A41" s="206"/>
      <c r="B41" s="34" t="s">
        <v>141</v>
      </c>
      <c r="C41" s="88">
        <v>0.59856938483547928</v>
      </c>
      <c r="D41" s="142"/>
      <c r="E41" s="142"/>
      <c r="F41" s="206"/>
      <c r="G41" s="206"/>
      <c r="H41" s="206"/>
      <c r="I41" s="206"/>
      <c r="J41" s="206"/>
      <c r="K41" s="206"/>
      <c r="L41" s="206"/>
      <c r="M41" s="206"/>
      <c r="N41" s="206"/>
      <c r="O41" s="206"/>
      <c r="P41" s="206"/>
      <c r="Q41" s="206"/>
      <c r="R41" s="206"/>
      <c r="S41" s="206"/>
      <c r="T41" s="206"/>
      <c r="U41" s="206"/>
      <c r="V41" s="206"/>
    </row>
    <row r="42" spans="1:22" s="205" customFormat="1" x14ac:dyDescent="0.45">
      <c r="A42" s="206"/>
      <c r="B42" s="34" t="s">
        <v>142</v>
      </c>
      <c r="C42" s="88">
        <v>0.61588636324448554</v>
      </c>
      <c r="D42" s="142"/>
      <c r="E42" s="142"/>
      <c r="F42" s="206"/>
      <c r="G42" s="206"/>
      <c r="H42" s="206"/>
      <c r="I42" s="206"/>
      <c r="J42" s="206"/>
      <c r="K42" s="206"/>
      <c r="L42" s="206"/>
      <c r="M42" s="206"/>
      <c r="N42" s="206"/>
      <c r="O42" s="206"/>
      <c r="P42" s="206"/>
      <c r="Q42" s="206"/>
      <c r="R42" s="206"/>
      <c r="S42" s="206"/>
      <c r="T42" s="206"/>
      <c r="U42" s="206"/>
      <c r="V42" s="206"/>
    </row>
    <row r="43" spans="1:22" s="205" customFormat="1" x14ac:dyDescent="0.45">
      <c r="A43" s="206"/>
      <c r="B43" s="34" t="s">
        <v>143</v>
      </c>
      <c r="C43" s="88">
        <v>0.70645224425887265</v>
      </c>
      <c r="D43" s="142"/>
      <c r="E43" s="142"/>
      <c r="F43" s="206"/>
      <c r="G43" s="206"/>
      <c r="H43" s="206"/>
      <c r="I43" s="206"/>
      <c r="J43" s="206"/>
      <c r="K43" s="206"/>
      <c r="L43" s="206"/>
      <c r="M43" s="206"/>
      <c r="N43" s="206"/>
      <c r="O43" s="206"/>
      <c r="P43" s="206"/>
      <c r="Q43" s="206"/>
      <c r="R43" s="206"/>
      <c r="S43" s="206"/>
      <c r="T43" s="206"/>
      <c r="U43" s="206"/>
      <c r="V43" s="206"/>
    </row>
    <row r="44" spans="1:22" s="205" customFormat="1" x14ac:dyDescent="0.45">
      <c r="A44" s="206"/>
      <c r="B44" s="34" t="s">
        <v>144</v>
      </c>
      <c r="C44" s="88">
        <v>0.7153661784287616</v>
      </c>
      <c r="D44" s="142"/>
      <c r="E44" s="142"/>
      <c r="F44" s="206"/>
      <c r="G44" s="206"/>
      <c r="H44" s="206"/>
      <c r="I44" s="206"/>
      <c r="J44" s="206"/>
      <c r="K44" s="206"/>
      <c r="L44" s="206"/>
      <c r="M44" s="206"/>
      <c r="N44" s="206"/>
      <c r="O44" s="206"/>
      <c r="P44" s="206"/>
      <c r="Q44" s="206"/>
      <c r="R44" s="206"/>
      <c r="S44" s="206"/>
      <c r="T44" s="206"/>
      <c r="U44" s="206"/>
      <c r="V44" s="206"/>
    </row>
    <row r="45" spans="1:22" s="205" customFormat="1" x14ac:dyDescent="0.45">
      <c r="A45" s="206"/>
      <c r="B45" s="34" t="s">
        <v>145</v>
      </c>
      <c r="C45" s="88">
        <v>0.60833333333333328</v>
      </c>
      <c r="D45" s="142"/>
      <c r="E45" s="142"/>
      <c r="F45" s="206"/>
      <c r="G45" s="206"/>
      <c r="H45" s="206"/>
      <c r="I45" s="206"/>
      <c r="J45" s="206"/>
      <c r="K45" s="206"/>
      <c r="L45" s="206"/>
      <c r="M45" s="206"/>
      <c r="N45" s="206"/>
      <c r="O45" s="206"/>
      <c r="P45" s="206"/>
      <c r="Q45" s="206"/>
      <c r="R45" s="206"/>
      <c r="S45" s="206"/>
      <c r="T45" s="206"/>
      <c r="U45" s="206"/>
      <c r="V45" s="206"/>
    </row>
    <row r="46" spans="1:22" s="205" customFormat="1" x14ac:dyDescent="0.45">
      <c r="A46" s="206"/>
      <c r="B46" s="34" t="s">
        <v>146</v>
      </c>
      <c r="C46" s="88">
        <v>0.66515710611651568</v>
      </c>
      <c r="D46" s="142"/>
      <c r="E46" s="142"/>
      <c r="F46" s="206"/>
      <c r="G46" s="206"/>
      <c r="H46" s="206"/>
      <c r="I46" s="206"/>
      <c r="J46" s="206"/>
      <c r="K46" s="206"/>
      <c r="L46" s="206"/>
      <c r="M46" s="206"/>
      <c r="N46" s="206"/>
      <c r="O46" s="206"/>
      <c r="P46" s="206"/>
      <c r="Q46" s="206"/>
      <c r="R46" s="206"/>
      <c r="S46" s="206"/>
      <c r="T46" s="206"/>
      <c r="U46" s="206"/>
      <c r="V46" s="206"/>
    </row>
    <row r="47" spans="1:22" s="205" customFormat="1" x14ac:dyDescent="0.45">
      <c r="A47" s="206"/>
      <c r="B47" s="34" t="s">
        <v>147</v>
      </c>
      <c r="C47" s="88">
        <v>0.71287605294825507</v>
      </c>
      <c r="D47" s="142"/>
      <c r="E47" s="142"/>
      <c r="F47" s="206"/>
      <c r="G47" s="206"/>
      <c r="H47" s="206"/>
      <c r="I47" s="206"/>
      <c r="J47" s="206"/>
      <c r="K47" s="206"/>
      <c r="L47" s="206"/>
      <c r="M47" s="206"/>
      <c r="N47" s="206"/>
      <c r="O47" s="206"/>
      <c r="P47" s="206"/>
      <c r="Q47" s="206"/>
      <c r="R47" s="206"/>
      <c r="S47" s="206"/>
      <c r="T47" s="206"/>
      <c r="U47" s="206"/>
      <c r="V47" s="206"/>
    </row>
    <row r="48" spans="1:22" s="205" customFormat="1" x14ac:dyDescent="0.45">
      <c r="A48" s="206"/>
      <c r="B48" s="34" t="s">
        <v>148</v>
      </c>
      <c r="C48" s="88">
        <v>0.64949152542372879</v>
      </c>
      <c r="D48" s="142"/>
      <c r="E48" s="142"/>
      <c r="F48" s="206"/>
      <c r="G48" s="206"/>
      <c r="H48" s="206"/>
      <c r="I48" s="206"/>
      <c r="J48" s="206"/>
      <c r="K48" s="206"/>
      <c r="L48" s="206"/>
      <c r="M48" s="206"/>
      <c r="N48" s="206"/>
      <c r="O48" s="206"/>
      <c r="P48" s="206"/>
      <c r="Q48" s="206"/>
      <c r="R48" s="206"/>
      <c r="S48" s="206"/>
      <c r="T48" s="206"/>
      <c r="U48" s="206"/>
      <c r="V48" s="206"/>
    </row>
    <row r="49" spans="1:22" s="205" customFormat="1" x14ac:dyDescent="0.45">
      <c r="A49" s="206"/>
      <c r="B49" s="34" t="s">
        <v>149</v>
      </c>
      <c r="C49" s="88">
        <v>0.66712517193947729</v>
      </c>
      <c r="D49" s="142"/>
      <c r="E49" s="142"/>
      <c r="F49" s="142"/>
      <c r="G49" s="206"/>
      <c r="H49" s="206"/>
      <c r="I49" s="206"/>
      <c r="J49" s="206"/>
      <c r="K49" s="206"/>
      <c r="L49" s="206"/>
      <c r="M49" s="206"/>
      <c r="N49" s="206"/>
      <c r="O49" s="206"/>
      <c r="P49" s="206"/>
      <c r="Q49" s="206"/>
      <c r="R49" s="206"/>
      <c r="S49" s="206"/>
      <c r="T49" s="206"/>
      <c r="U49" s="206"/>
      <c r="V49" s="206"/>
    </row>
    <row r="50" spans="1:22" s="205" customFormat="1" x14ac:dyDescent="0.45">
      <c r="A50" s="206"/>
      <c r="B50" s="34" t="s">
        <v>150</v>
      </c>
      <c r="C50" s="88">
        <v>0.69279614992563876</v>
      </c>
      <c r="D50" s="142"/>
      <c r="E50" s="142"/>
      <c r="F50" s="142"/>
      <c r="G50" s="206"/>
      <c r="H50" s="206"/>
      <c r="I50" s="206"/>
      <c r="J50" s="206"/>
      <c r="K50" s="206"/>
      <c r="L50" s="206"/>
      <c r="M50" s="206"/>
      <c r="N50" s="206"/>
      <c r="O50" s="206"/>
      <c r="P50" s="206"/>
      <c r="Q50" s="206"/>
      <c r="R50" s="206"/>
      <c r="S50" s="206"/>
      <c r="T50" s="206"/>
      <c r="U50" s="206"/>
      <c r="V50" s="206"/>
    </row>
    <row r="51" spans="1:22" s="205" customFormat="1" x14ac:dyDescent="0.45">
      <c r="A51" s="206"/>
      <c r="B51" s="34" t="s">
        <v>151</v>
      </c>
      <c r="C51" s="88">
        <v>0.74222061874267165</v>
      </c>
      <c r="D51" s="142"/>
      <c r="E51" s="142"/>
      <c r="F51" s="142"/>
      <c r="G51" s="206"/>
      <c r="H51" s="206"/>
      <c r="I51" s="206"/>
      <c r="J51" s="206"/>
      <c r="K51" s="206"/>
      <c r="L51" s="206"/>
      <c r="M51" s="206"/>
      <c r="N51" s="206"/>
      <c r="O51" s="206"/>
      <c r="P51" s="206"/>
      <c r="Q51" s="206"/>
      <c r="R51" s="206"/>
      <c r="S51" s="206"/>
      <c r="T51" s="206"/>
      <c r="U51" s="206"/>
      <c r="V51" s="206"/>
    </row>
    <row r="52" spans="1:22" s="205" customFormat="1" x14ac:dyDescent="0.45">
      <c r="A52" s="206"/>
      <c r="B52" s="34" t="s">
        <v>152</v>
      </c>
      <c r="C52" s="88">
        <v>0.62312935830133986</v>
      </c>
      <c r="D52" s="142"/>
      <c r="E52" s="142"/>
      <c r="F52" s="142"/>
      <c r="G52" s="206"/>
      <c r="H52" s="206"/>
      <c r="I52" s="206"/>
      <c r="J52" s="206"/>
      <c r="K52" s="206"/>
      <c r="L52" s="206"/>
      <c r="M52" s="206"/>
      <c r="N52" s="206"/>
      <c r="O52" s="206"/>
      <c r="P52" s="206"/>
      <c r="Q52" s="206"/>
      <c r="R52" s="206"/>
      <c r="S52" s="206"/>
      <c r="T52" s="206"/>
      <c r="U52" s="206"/>
      <c r="V52" s="206"/>
    </row>
    <row r="53" spans="1:22" s="205" customFormat="1" x14ac:dyDescent="0.45">
      <c r="A53" s="206"/>
      <c r="B53" s="34" t="s">
        <v>153</v>
      </c>
      <c r="C53" s="88">
        <v>0.6296197938402005</v>
      </c>
      <c r="D53" s="142"/>
      <c r="E53" s="142"/>
      <c r="F53" s="142"/>
      <c r="G53" s="206"/>
      <c r="H53" s="206"/>
      <c r="I53" s="206"/>
      <c r="J53" s="206"/>
      <c r="K53" s="206"/>
      <c r="L53" s="206"/>
      <c r="M53" s="206"/>
      <c r="N53" s="206"/>
      <c r="O53" s="206"/>
      <c r="P53" s="206"/>
      <c r="Q53" s="206"/>
      <c r="R53" s="206"/>
      <c r="S53" s="206"/>
      <c r="T53" s="206"/>
      <c r="U53" s="206"/>
      <c r="V53" s="206"/>
    </row>
    <row r="54" spans="1:22" s="205" customFormat="1" x14ac:dyDescent="0.45">
      <c r="A54" s="206"/>
      <c r="B54" s="34" t="s">
        <v>154</v>
      </c>
      <c r="C54" s="88">
        <v>0.61457140933270482</v>
      </c>
      <c r="D54" s="142"/>
      <c r="E54" s="142"/>
      <c r="F54" s="142"/>
      <c r="G54" s="206"/>
      <c r="H54" s="206"/>
      <c r="I54" s="206"/>
      <c r="J54" s="206"/>
      <c r="K54" s="206"/>
      <c r="L54" s="206"/>
      <c r="M54" s="206"/>
      <c r="N54" s="206"/>
      <c r="O54" s="206"/>
      <c r="P54" s="206"/>
      <c r="Q54" s="206"/>
      <c r="R54" s="206"/>
      <c r="S54" s="206"/>
      <c r="T54" s="206"/>
      <c r="U54" s="206"/>
      <c r="V54" s="206"/>
    </row>
    <row r="55" spans="1:22" s="205" customFormat="1" x14ac:dyDescent="0.45">
      <c r="A55" s="206"/>
      <c r="B55" s="34" t="s">
        <v>155</v>
      </c>
      <c r="C55" s="88">
        <v>0.67527386541471046</v>
      </c>
      <c r="D55" s="142"/>
      <c r="E55" s="142"/>
      <c r="F55" s="142"/>
      <c r="G55" s="206"/>
      <c r="H55" s="206"/>
      <c r="I55" s="206"/>
      <c r="J55" s="206"/>
      <c r="K55" s="206"/>
      <c r="L55" s="206"/>
      <c r="M55" s="206"/>
      <c r="N55" s="206"/>
      <c r="O55" s="206"/>
      <c r="P55" s="206"/>
      <c r="Q55" s="206"/>
      <c r="R55" s="206"/>
      <c r="S55" s="206"/>
      <c r="T55" s="206"/>
      <c r="U55" s="206"/>
      <c r="V55" s="206"/>
    </row>
    <row r="56" spans="1:22" s="205" customFormat="1" x14ac:dyDescent="0.45">
      <c r="A56" s="206"/>
      <c r="B56" s="34" t="s">
        <v>156</v>
      </c>
      <c r="C56" s="88">
        <v>0.68522192470510335</v>
      </c>
      <c r="D56" s="142"/>
      <c r="E56" s="142"/>
      <c r="F56" s="142"/>
      <c r="G56" s="206"/>
      <c r="H56" s="206"/>
      <c r="I56" s="206"/>
      <c r="J56" s="206"/>
      <c r="K56" s="206"/>
      <c r="L56" s="206"/>
      <c r="M56" s="206"/>
      <c r="N56" s="206"/>
      <c r="O56" s="206"/>
      <c r="P56" s="206"/>
      <c r="Q56" s="206"/>
      <c r="R56" s="206"/>
      <c r="S56" s="206"/>
      <c r="T56" s="206"/>
      <c r="U56" s="206"/>
      <c r="V56" s="206"/>
    </row>
    <row r="57" spans="1:22" s="205" customFormat="1" x14ac:dyDescent="0.45">
      <c r="A57" s="206"/>
      <c r="B57" s="34" t="s">
        <v>157</v>
      </c>
      <c r="C57" s="88">
        <v>0.63564724076965384</v>
      </c>
      <c r="D57" s="142"/>
      <c r="E57" s="142"/>
      <c r="F57" s="142"/>
      <c r="G57" s="206"/>
      <c r="H57" s="206"/>
      <c r="I57" s="206"/>
      <c r="J57" s="206"/>
      <c r="K57" s="206"/>
      <c r="L57" s="206"/>
      <c r="M57" s="206"/>
      <c r="N57" s="206"/>
      <c r="O57" s="206"/>
      <c r="P57" s="206"/>
      <c r="Q57" s="206"/>
      <c r="R57" s="206"/>
      <c r="S57" s="206"/>
      <c r="T57" s="206"/>
      <c r="U57" s="206"/>
      <c r="V57" s="206"/>
    </row>
    <row r="58" spans="1:22" s="205" customFormat="1" x14ac:dyDescent="0.45">
      <c r="A58" s="206"/>
      <c r="B58" s="34" t="s">
        <v>158</v>
      </c>
      <c r="C58" s="88">
        <v>0.62020360219263904</v>
      </c>
      <c r="D58" s="142"/>
      <c r="E58" s="142"/>
      <c r="F58" s="142"/>
      <c r="G58" s="206"/>
      <c r="H58" s="206"/>
      <c r="I58" s="206"/>
      <c r="J58" s="206"/>
      <c r="K58" s="206"/>
      <c r="L58" s="206"/>
      <c r="M58" s="206"/>
      <c r="N58" s="206"/>
      <c r="O58" s="206"/>
      <c r="P58" s="206"/>
      <c r="Q58" s="206"/>
      <c r="R58" s="206"/>
      <c r="S58" s="206"/>
      <c r="T58" s="206"/>
      <c r="U58" s="206"/>
      <c r="V58" s="206"/>
    </row>
    <row r="59" spans="1:22" s="205" customFormat="1" x14ac:dyDescent="0.45">
      <c r="A59" s="206"/>
      <c r="B59" s="55" t="s">
        <v>159</v>
      </c>
      <c r="C59" s="88">
        <v>0.68581825042789202</v>
      </c>
      <c r="D59" s="142"/>
      <c r="E59" s="142"/>
      <c r="F59" s="142"/>
      <c r="G59" s="206"/>
      <c r="H59" s="206"/>
      <c r="I59" s="206"/>
      <c r="J59" s="206"/>
      <c r="K59" s="206"/>
      <c r="L59" s="206"/>
      <c r="M59" s="206"/>
      <c r="N59" s="206"/>
      <c r="O59" s="206"/>
      <c r="P59" s="206"/>
      <c r="Q59" s="206"/>
      <c r="R59" s="206"/>
      <c r="S59" s="206"/>
      <c r="T59" s="206"/>
      <c r="U59" s="206"/>
      <c r="V59" s="206"/>
    </row>
    <row r="60" spans="1:22" s="205" customFormat="1" x14ac:dyDescent="0.45">
      <c r="A60" s="206"/>
      <c r="B60" s="34" t="s">
        <v>160</v>
      </c>
      <c r="C60" s="88">
        <v>0.64575300370022803</v>
      </c>
      <c r="D60" s="142"/>
      <c r="E60" s="142"/>
      <c r="F60" s="142"/>
      <c r="G60" s="206"/>
      <c r="H60" s="206"/>
      <c r="I60" s="206"/>
      <c r="J60" s="206"/>
      <c r="K60" s="206"/>
      <c r="L60" s="206"/>
      <c r="M60" s="206"/>
      <c r="N60" s="206"/>
      <c r="O60" s="206"/>
      <c r="P60" s="206"/>
      <c r="Q60" s="206"/>
      <c r="R60" s="206"/>
      <c r="S60" s="206"/>
      <c r="T60" s="206"/>
      <c r="U60" s="206"/>
      <c r="V60" s="206"/>
    </row>
    <row r="61" spans="1:22" s="205" customFormat="1" x14ac:dyDescent="0.45">
      <c r="A61" s="206"/>
      <c r="B61" s="34" t="s">
        <v>161</v>
      </c>
      <c r="C61" s="88">
        <v>0.67313085568273889</v>
      </c>
      <c r="D61" s="142"/>
      <c r="E61" s="142"/>
      <c r="F61" s="142"/>
      <c r="G61" s="206"/>
      <c r="H61" s="206"/>
      <c r="I61" s="206"/>
      <c r="J61" s="206"/>
      <c r="K61" s="206"/>
      <c r="L61" s="206"/>
      <c r="M61" s="206"/>
      <c r="N61" s="206"/>
      <c r="O61" s="206"/>
      <c r="P61" s="206"/>
      <c r="Q61" s="206"/>
      <c r="R61" s="206"/>
      <c r="S61" s="206"/>
      <c r="T61" s="206"/>
      <c r="U61" s="206"/>
      <c r="V61" s="206"/>
    </row>
    <row r="62" spans="1:22" s="205" customFormat="1" x14ac:dyDescent="0.45">
      <c r="A62" s="206"/>
      <c r="B62" s="34" t="s">
        <v>162</v>
      </c>
      <c r="C62" s="88">
        <v>0.66386600271616114</v>
      </c>
      <c r="D62" s="142"/>
      <c r="E62" s="142"/>
      <c r="F62" s="142"/>
      <c r="G62" s="206"/>
      <c r="H62" s="206"/>
      <c r="I62" s="206"/>
      <c r="J62" s="206"/>
      <c r="K62" s="206"/>
      <c r="L62" s="206"/>
      <c r="M62" s="206"/>
      <c r="N62" s="206"/>
      <c r="O62" s="206"/>
      <c r="P62" s="206"/>
      <c r="Q62" s="206"/>
      <c r="R62" s="206"/>
      <c r="S62" s="206"/>
      <c r="T62" s="206"/>
      <c r="U62" s="206"/>
      <c r="V62" s="206"/>
    </row>
    <row r="63" spans="1:22" s="205" customFormat="1" x14ac:dyDescent="0.45">
      <c r="A63" s="206"/>
      <c r="B63" s="34" t="s">
        <v>163</v>
      </c>
      <c r="C63" s="88">
        <v>0.70332263180288557</v>
      </c>
      <c r="D63" s="142"/>
      <c r="E63" s="142" t="s">
        <v>1</v>
      </c>
      <c r="F63" s="142"/>
      <c r="G63" s="206"/>
      <c r="H63" s="206"/>
      <c r="I63" s="206"/>
      <c r="J63" s="206"/>
      <c r="K63" s="206"/>
      <c r="L63" s="206"/>
      <c r="M63" s="206"/>
      <c r="N63" s="206"/>
      <c r="O63" s="206"/>
      <c r="P63" s="206"/>
      <c r="Q63" s="206"/>
      <c r="R63" s="206"/>
      <c r="S63" s="206"/>
      <c r="T63" s="206"/>
      <c r="U63" s="206"/>
      <c r="V63" s="206"/>
    </row>
    <row r="64" spans="1:22" s="205" customFormat="1" x14ac:dyDescent="0.45">
      <c r="A64" s="206"/>
      <c r="B64" s="34" t="s">
        <v>164</v>
      </c>
      <c r="C64" s="88">
        <v>0.68749600766528263</v>
      </c>
      <c r="D64" s="142"/>
      <c r="E64" s="142" t="s">
        <v>1</v>
      </c>
      <c r="F64" s="142"/>
      <c r="G64" s="206"/>
      <c r="H64" s="206"/>
      <c r="I64" s="206"/>
      <c r="J64" s="206"/>
      <c r="K64" s="206"/>
      <c r="L64" s="206"/>
      <c r="M64" s="206"/>
      <c r="N64" s="206"/>
      <c r="O64" s="206"/>
      <c r="P64" s="206"/>
      <c r="Q64" s="206"/>
      <c r="R64" s="206"/>
      <c r="S64" s="206"/>
      <c r="T64" s="206"/>
      <c r="U64" s="206"/>
      <c r="V64" s="206"/>
    </row>
    <row r="65" spans="1:22" s="205" customFormat="1" x14ac:dyDescent="0.45">
      <c r="A65" s="206"/>
      <c r="B65" s="34" t="s">
        <v>165</v>
      </c>
      <c r="C65" s="88">
        <v>0.69077690421844617</v>
      </c>
      <c r="D65" s="142"/>
      <c r="E65" s="142"/>
      <c r="F65" s="142"/>
      <c r="G65" s="142"/>
      <c r="H65" s="206"/>
      <c r="I65" s="206"/>
      <c r="J65" s="206"/>
      <c r="K65" s="206"/>
      <c r="L65" s="206"/>
      <c r="M65" s="206"/>
      <c r="N65" s="206"/>
      <c r="O65" s="206"/>
      <c r="P65" s="206"/>
      <c r="Q65" s="206"/>
      <c r="R65" s="206"/>
      <c r="S65" s="206"/>
      <c r="T65" s="206"/>
      <c r="U65" s="206"/>
      <c r="V65" s="206"/>
    </row>
    <row r="66" spans="1:22" s="205" customFormat="1" x14ac:dyDescent="0.45">
      <c r="A66" s="206"/>
      <c r="B66" s="34" t="s">
        <v>166</v>
      </c>
      <c r="C66" s="88">
        <v>0.67760435571687838</v>
      </c>
      <c r="D66" s="142"/>
      <c r="E66" s="142"/>
      <c r="F66" s="142"/>
      <c r="G66" s="142"/>
      <c r="H66" s="206"/>
      <c r="I66" s="206"/>
      <c r="J66" s="206"/>
      <c r="K66" s="206"/>
      <c r="L66" s="206"/>
      <c r="M66" s="206"/>
      <c r="N66" s="206"/>
      <c r="O66" s="206"/>
      <c r="P66" s="206"/>
      <c r="Q66" s="206"/>
      <c r="R66" s="206"/>
      <c r="S66" s="206"/>
      <c r="T66" s="206"/>
      <c r="U66" s="206"/>
      <c r="V66" s="206"/>
    </row>
    <row r="67" spans="1:22" s="205" customFormat="1" x14ac:dyDescent="0.45">
      <c r="A67" s="206"/>
      <c r="B67" s="34" t="s">
        <v>167</v>
      </c>
      <c r="C67" s="88">
        <v>0.70438616695732292</v>
      </c>
      <c r="D67" s="142"/>
      <c r="E67" s="142"/>
      <c r="F67" s="142"/>
      <c r="G67" s="142"/>
      <c r="H67" s="206"/>
      <c r="I67" s="206"/>
      <c r="J67" s="206"/>
      <c r="K67" s="206"/>
      <c r="L67" s="206"/>
      <c r="M67" s="206"/>
      <c r="N67" s="206"/>
      <c r="O67" s="206"/>
      <c r="P67" s="206"/>
      <c r="Q67" s="206"/>
      <c r="R67" s="206"/>
      <c r="S67" s="206"/>
      <c r="T67" s="206"/>
      <c r="U67" s="206"/>
      <c r="V67" s="206"/>
    </row>
    <row r="68" spans="1:22" s="205" customFormat="1" x14ac:dyDescent="0.45">
      <c r="A68" s="206"/>
      <c r="B68" s="34" t="s">
        <v>168</v>
      </c>
      <c r="C68" s="88">
        <v>0.67127625884091624</v>
      </c>
      <c r="D68" s="142"/>
      <c r="E68" s="142"/>
      <c r="F68" s="142"/>
      <c r="G68" s="142"/>
      <c r="H68" s="206"/>
      <c r="I68" s="206"/>
      <c r="J68" s="206"/>
      <c r="K68" s="206"/>
      <c r="L68" s="206"/>
      <c r="M68" s="206"/>
      <c r="N68" s="206"/>
      <c r="O68" s="206"/>
      <c r="P68" s="206"/>
      <c r="Q68" s="206"/>
      <c r="R68" s="206"/>
      <c r="S68" s="206"/>
      <c r="T68" s="206"/>
      <c r="U68" s="206"/>
      <c r="V68" s="206"/>
    </row>
    <row r="69" spans="1:22" s="205" customFormat="1" x14ac:dyDescent="0.45">
      <c r="A69" s="206"/>
      <c r="B69" s="34" t="s">
        <v>169</v>
      </c>
      <c r="C69" s="88">
        <v>0.6985815602836879</v>
      </c>
      <c r="D69" s="142"/>
      <c r="E69" s="142"/>
      <c r="F69" s="142" t="s">
        <v>1</v>
      </c>
      <c r="G69" s="142"/>
      <c r="H69" s="206"/>
      <c r="I69" s="206"/>
      <c r="J69" s="206"/>
      <c r="K69" s="206"/>
      <c r="L69" s="206"/>
      <c r="M69" s="206"/>
      <c r="N69" s="206"/>
      <c r="O69" s="206"/>
      <c r="P69" s="206"/>
      <c r="Q69" s="206"/>
      <c r="R69" s="206"/>
      <c r="S69" s="206"/>
      <c r="T69" s="206"/>
      <c r="U69" s="206"/>
      <c r="V69" s="206"/>
    </row>
    <row r="70" spans="1:22" s="205" customFormat="1" x14ac:dyDescent="0.45">
      <c r="A70" s="206"/>
      <c r="B70" s="34" t="s">
        <v>170</v>
      </c>
      <c r="C70" s="88">
        <v>0.62732841605200651</v>
      </c>
      <c r="D70" s="142"/>
      <c r="E70" s="142"/>
      <c r="F70" s="142"/>
      <c r="G70" s="142"/>
      <c r="H70" s="206"/>
      <c r="I70" s="206"/>
      <c r="J70" s="206"/>
      <c r="K70" s="206"/>
      <c r="L70" s="206"/>
      <c r="M70" s="206"/>
      <c r="N70" s="206"/>
      <c r="O70" s="206"/>
      <c r="P70" s="206"/>
      <c r="Q70" s="206"/>
      <c r="R70" s="206"/>
      <c r="S70" s="206"/>
      <c r="T70" s="206"/>
      <c r="U70" s="206"/>
      <c r="V70" s="206"/>
    </row>
    <row r="71" spans="1:22" s="205" customFormat="1" x14ac:dyDescent="0.45">
      <c r="A71" s="206"/>
      <c r="B71" s="34" t="s">
        <v>171</v>
      </c>
      <c r="C71" s="88">
        <v>0.66754634125744206</v>
      </c>
      <c r="D71" s="142"/>
      <c r="E71" s="142"/>
      <c r="F71" s="142"/>
      <c r="G71" s="142"/>
      <c r="H71" s="206"/>
      <c r="I71" s="206"/>
      <c r="J71" s="206"/>
      <c r="K71" s="206"/>
      <c r="L71" s="206"/>
      <c r="M71" s="206"/>
      <c r="N71" s="206"/>
      <c r="O71" s="206"/>
      <c r="P71" s="206"/>
      <c r="Q71" s="206"/>
      <c r="R71" s="206"/>
      <c r="S71" s="206"/>
      <c r="T71" s="206"/>
      <c r="U71" s="206"/>
      <c r="V71" s="206"/>
    </row>
    <row r="72" spans="1:22" s="205" customFormat="1" x14ac:dyDescent="0.45">
      <c r="A72" s="206"/>
      <c r="B72" s="34" t="s">
        <v>172</v>
      </c>
      <c r="C72" s="88">
        <v>0.72932055561537634</v>
      </c>
      <c r="D72" s="142"/>
      <c r="E72" s="142"/>
      <c r="F72" s="142"/>
      <c r="G72" s="142"/>
      <c r="H72" s="206"/>
      <c r="I72" s="206"/>
      <c r="J72" s="206"/>
      <c r="K72" s="206"/>
      <c r="L72" s="206"/>
      <c r="M72" s="206"/>
      <c r="N72" s="206"/>
      <c r="O72" s="206"/>
      <c r="P72" s="206"/>
      <c r="Q72" s="206"/>
      <c r="R72" s="206"/>
      <c r="S72" s="206"/>
      <c r="T72" s="206"/>
      <c r="U72" s="206"/>
      <c r="V72" s="206"/>
    </row>
    <row r="73" spans="1:22" s="205" customFormat="1" x14ac:dyDescent="0.45">
      <c r="A73" s="206"/>
      <c r="B73" s="34" t="s">
        <v>173</v>
      </c>
      <c r="C73" s="88">
        <v>0.63653069510032267</v>
      </c>
      <c r="D73" s="142"/>
      <c r="E73" s="142"/>
      <c r="F73" s="142"/>
      <c r="G73" s="142"/>
      <c r="H73" s="206"/>
      <c r="I73" s="206"/>
      <c r="J73" s="206"/>
      <c r="K73" s="206"/>
      <c r="L73" s="206"/>
      <c r="M73" s="206"/>
      <c r="N73" s="206"/>
      <c r="O73" s="206"/>
      <c r="P73" s="206"/>
      <c r="Q73" s="206"/>
      <c r="R73" s="206"/>
      <c r="S73" s="206"/>
      <c r="T73" s="206"/>
      <c r="U73" s="206"/>
      <c r="V73" s="206"/>
    </row>
    <row r="74" spans="1:22" s="205" customFormat="1" x14ac:dyDescent="0.45">
      <c r="A74" s="206"/>
      <c r="B74" s="34" t="s">
        <v>174</v>
      </c>
      <c r="C74" s="88">
        <v>0.71577279927585424</v>
      </c>
      <c r="D74" s="142"/>
      <c r="E74" s="142"/>
      <c r="F74" s="142"/>
      <c r="G74" s="142"/>
      <c r="H74" s="206"/>
      <c r="I74" s="206"/>
      <c r="J74" s="206"/>
      <c r="K74" s="206"/>
      <c r="L74" s="206"/>
      <c r="M74" s="206"/>
      <c r="N74" s="206"/>
      <c r="O74" s="206"/>
      <c r="P74" s="206"/>
      <c r="Q74" s="206"/>
      <c r="R74" s="206"/>
      <c r="S74" s="206"/>
      <c r="T74" s="206"/>
      <c r="U74" s="206"/>
      <c r="V74" s="206"/>
    </row>
    <row r="75" spans="1:22" s="205" customFormat="1" x14ac:dyDescent="0.45">
      <c r="A75" s="206"/>
      <c r="B75" s="34" t="s">
        <v>175</v>
      </c>
      <c r="C75" s="88">
        <v>0.68479065558937235</v>
      </c>
      <c r="D75" s="142"/>
      <c r="E75" s="142"/>
      <c r="F75" s="142"/>
      <c r="G75" s="142"/>
      <c r="H75" s="206"/>
      <c r="I75" s="206"/>
      <c r="J75" s="206"/>
      <c r="K75" s="206"/>
      <c r="L75" s="206"/>
      <c r="M75" s="206"/>
      <c r="N75" s="206"/>
      <c r="O75" s="206"/>
      <c r="P75" s="206"/>
      <c r="Q75" s="206"/>
      <c r="R75" s="206"/>
      <c r="S75" s="206"/>
      <c r="T75" s="206"/>
      <c r="U75" s="206"/>
      <c r="V75" s="206"/>
    </row>
    <row r="76" spans="1:22" s="205" customFormat="1" x14ac:dyDescent="0.45">
      <c r="A76" s="206"/>
      <c r="B76" s="34" t="s">
        <v>176</v>
      </c>
      <c r="C76" s="88">
        <v>0.65156130997715156</v>
      </c>
      <c r="D76" s="142"/>
      <c r="E76" s="142"/>
      <c r="F76" s="142"/>
      <c r="G76" s="142"/>
      <c r="H76" s="206"/>
      <c r="I76" s="206"/>
      <c r="J76" s="206"/>
      <c r="K76" s="206"/>
      <c r="L76" s="206"/>
      <c r="M76" s="206"/>
      <c r="N76" s="206"/>
      <c r="O76" s="206"/>
      <c r="P76" s="206"/>
      <c r="Q76" s="206"/>
      <c r="R76" s="206"/>
      <c r="S76" s="206"/>
      <c r="T76" s="206"/>
      <c r="U76" s="206"/>
      <c r="V76" s="206"/>
    </row>
    <row r="77" spans="1:22" s="205" customFormat="1" x14ac:dyDescent="0.45">
      <c r="A77" s="206"/>
      <c r="B77" s="34" t="s">
        <v>177</v>
      </c>
      <c r="C77" s="88">
        <v>0.7333740493779648</v>
      </c>
      <c r="D77" s="142"/>
      <c r="E77" s="142"/>
      <c r="F77" s="142"/>
      <c r="G77" s="142"/>
      <c r="H77" s="206"/>
      <c r="I77" s="206"/>
      <c r="J77" s="206"/>
      <c r="K77" s="206"/>
      <c r="L77" s="206"/>
      <c r="M77" s="206"/>
      <c r="N77" s="206"/>
      <c r="O77" s="206"/>
      <c r="P77" s="206"/>
      <c r="Q77" s="206"/>
      <c r="R77" s="206"/>
      <c r="S77" s="206"/>
      <c r="T77" s="206"/>
      <c r="U77" s="206"/>
      <c r="V77" s="206"/>
    </row>
    <row r="78" spans="1:22" s="205" customFormat="1" x14ac:dyDescent="0.45">
      <c r="A78" s="206"/>
      <c r="B78" s="34" t="s">
        <v>178</v>
      </c>
      <c r="C78" s="88">
        <v>0.6978212819703189</v>
      </c>
      <c r="D78" s="142"/>
      <c r="E78" s="142"/>
      <c r="F78" s="142"/>
      <c r="G78" s="142"/>
      <c r="H78" s="206"/>
      <c r="I78" s="206"/>
      <c r="J78" s="206"/>
      <c r="K78" s="206"/>
      <c r="L78" s="206"/>
      <c r="M78" s="206"/>
      <c r="N78" s="206"/>
      <c r="O78" s="206"/>
      <c r="P78" s="206"/>
      <c r="Q78" s="206"/>
      <c r="R78" s="206"/>
      <c r="S78" s="206"/>
      <c r="T78" s="206"/>
      <c r="U78" s="206"/>
      <c r="V78" s="206"/>
    </row>
    <row r="79" spans="1:22" s="205" customFormat="1" x14ac:dyDescent="0.45">
      <c r="A79" s="206"/>
      <c r="B79" s="34" t="s">
        <v>179</v>
      </c>
      <c r="C79" s="88">
        <v>0.67266045842147737</v>
      </c>
      <c r="D79" s="142"/>
      <c r="E79" s="142"/>
      <c r="F79" s="142"/>
      <c r="G79" s="142"/>
      <c r="H79" s="206"/>
      <c r="I79" s="206"/>
      <c r="J79" s="206"/>
      <c r="K79" s="206"/>
      <c r="L79" s="206"/>
      <c r="M79" s="206"/>
      <c r="N79" s="206"/>
      <c r="O79" s="206"/>
      <c r="P79" s="206"/>
      <c r="Q79" s="206"/>
      <c r="R79" s="206"/>
      <c r="S79" s="206"/>
      <c r="T79" s="206"/>
      <c r="U79" s="206"/>
      <c r="V79" s="206"/>
    </row>
    <row r="80" spans="1:22" s="205" customFormat="1" x14ac:dyDescent="0.45">
      <c r="A80" s="206"/>
      <c r="B80" s="34" t="s">
        <v>180</v>
      </c>
      <c r="C80" s="88">
        <v>0.70757397609249462</v>
      </c>
      <c r="D80" s="142"/>
      <c r="E80" s="142"/>
      <c r="F80" s="142"/>
      <c r="G80" s="142"/>
      <c r="H80" s="206"/>
      <c r="I80" s="206"/>
      <c r="J80" s="206"/>
      <c r="K80" s="206"/>
      <c r="L80" s="206"/>
      <c r="M80" s="206"/>
      <c r="N80" s="206"/>
      <c r="O80" s="206"/>
      <c r="P80" s="206"/>
      <c r="Q80" s="206"/>
      <c r="R80" s="206"/>
      <c r="S80" s="206"/>
      <c r="T80" s="206"/>
      <c r="U80" s="206"/>
      <c r="V80" s="206"/>
    </row>
    <row r="81" spans="1:22" s="205" customFormat="1" x14ac:dyDescent="0.45">
      <c r="A81" s="206"/>
      <c r="B81" s="34" t="s">
        <v>181</v>
      </c>
      <c r="C81" s="88">
        <v>0.67510316368638235</v>
      </c>
      <c r="D81" s="142"/>
      <c r="E81" s="142"/>
      <c r="F81" s="142"/>
      <c r="G81" s="142"/>
      <c r="H81" s="206"/>
      <c r="I81" s="206"/>
      <c r="J81" s="206"/>
      <c r="K81" s="206"/>
      <c r="L81" s="206"/>
      <c r="M81" s="206"/>
      <c r="N81" s="206"/>
      <c r="O81" s="206"/>
      <c r="P81" s="206"/>
      <c r="Q81" s="206"/>
      <c r="R81" s="206"/>
      <c r="S81" s="206"/>
      <c r="T81" s="206"/>
      <c r="U81" s="206"/>
      <c r="V81" s="206"/>
    </row>
    <row r="82" spans="1:22" s="205" customFormat="1" x14ac:dyDescent="0.35">
      <c r="A82" s="206"/>
      <c r="B82" s="146"/>
      <c r="C82" s="146"/>
      <c r="D82" s="142"/>
      <c r="E82" s="142"/>
      <c r="F82" s="142"/>
      <c r="G82" s="142"/>
      <c r="H82" s="206"/>
      <c r="I82" s="206"/>
      <c r="J82" s="206"/>
      <c r="K82" s="206"/>
      <c r="L82" s="206"/>
      <c r="M82" s="206"/>
      <c r="N82" s="206"/>
      <c r="O82" s="206"/>
      <c r="P82" s="206"/>
      <c r="Q82" s="206"/>
      <c r="R82" s="206"/>
      <c r="S82" s="206"/>
      <c r="T82" s="206"/>
      <c r="U82" s="206"/>
      <c r="V82" s="206"/>
    </row>
    <row r="83" spans="1:22" s="205" customFormat="1" x14ac:dyDescent="0.35">
      <c r="A83" s="206"/>
      <c r="B83" s="146"/>
      <c r="C83" s="146"/>
      <c r="D83" s="142"/>
      <c r="E83" s="142"/>
      <c r="F83" s="142"/>
      <c r="G83" s="142"/>
      <c r="H83" s="206"/>
      <c r="I83" s="206"/>
      <c r="J83" s="206"/>
      <c r="K83" s="206"/>
      <c r="L83" s="206"/>
      <c r="M83" s="206"/>
      <c r="N83" s="206"/>
      <c r="O83" s="206"/>
      <c r="P83" s="206"/>
      <c r="Q83" s="206"/>
      <c r="R83" s="206"/>
      <c r="S83" s="206"/>
      <c r="T83" s="206"/>
      <c r="U83" s="206"/>
      <c r="V83" s="206"/>
    </row>
    <row r="84" spans="1:22" x14ac:dyDescent="0.45">
      <c r="A84" s="125"/>
      <c r="B84" s="242" t="s">
        <v>123</v>
      </c>
      <c r="C84" s="242"/>
      <c r="D84" s="125"/>
      <c r="E84" s="125"/>
      <c r="F84" s="125"/>
      <c r="G84" s="125"/>
      <c r="H84" s="125"/>
      <c r="I84" s="125"/>
      <c r="J84" s="125"/>
      <c r="K84" s="125"/>
      <c r="L84" s="125"/>
      <c r="M84" s="125"/>
      <c r="N84" s="125"/>
      <c r="O84" s="125"/>
      <c r="P84" s="125"/>
      <c r="Q84" s="125"/>
      <c r="R84" s="125"/>
      <c r="S84" s="125"/>
      <c r="T84" s="125"/>
      <c r="U84" s="125"/>
      <c r="V84" s="125"/>
    </row>
    <row r="85" spans="1:22" ht="99" customHeight="1" x14ac:dyDescent="0.45">
      <c r="A85" s="125"/>
      <c r="B85" s="46" t="s">
        <v>37</v>
      </c>
      <c r="C85" s="113" t="s">
        <v>236</v>
      </c>
      <c r="D85" s="125"/>
      <c r="E85" s="125"/>
      <c r="F85" s="125"/>
      <c r="G85" s="125"/>
      <c r="H85" s="125"/>
      <c r="I85" s="125"/>
      <c r="J85" s="125"/>
      <c r="K85" s="125"/>
      <c r="L85" s="125"/>
      <c r="M85" s="125"/>
      <c r="N85" s="125"/>
      <c r="O85" s="125"/>
      <c r="P85" s="125"/>
      <c r="Q85" s="125"/>
      <c r="R85" s="125"/>
      <c r="S85" s="125"/>
      <c r="T85" s="125"/>
      <c r="U85" s="125"/>
      <c r="V85" s="125"/>
    </row>
    <row r="86" spans="1:22" x14ac:dyDescent="0.45">
      <c r="A86" s="125"/>
      <c r="B86" s="53" t="s">
        <v>44</v>
      </c>
      <c r="C86" s="82">
        <v>0.49500851890354636</v>
      </c>
      <c r="D86" s="125"/>
      <c r="E86" s="125"/>
      <c r="F86" s="125"/>
      <c r="G86" s="125"/>
      <c r="H86" s="125"/>
      <c r="I86" s="125"/>
      <c r="J86" s="125"/>
      <c r="K86" s="125"/>
      <c r="L86" s="125"/>
      <c r="M86" s="125"/>
      <c r="N86" s="125"/>
      <c r="O86" s="125"/>
      <c r="P86" s="125"/>
      <c r="Q86" s="125"/>
      <c r="R86" s="125"/>
      <c r="S86" s="125"/>
      <c r="T86" s="125"/>
      <c r="U86" s="125"/>
      <c r="V86" s="125"/>
    </row>
    <row r="87" spans="1:22" x14ac:dyDescent="0.45">
      <c r="A87" s="125"/>
      <c r="B87" s="54" t="s">
        <v>124</v>
      </c>
      <c r="C87" s="87">
        <v>0.47899999999999998</v>
      </c>
      <c r="D87" s="125"/>
      <c r="E87" s="125"/>
      <c r="F87" s="125"/>
      <c r="G87" s="125"/>
      <c r="H87" s="125"/>
      <c r="I87" s="125"/>
      <c r="J87" s="125"/>
      <c r="K87" s="125"/>
      <c r="L87" s="125"/>
      <c r="M87" s="125"/>
      <c r="N87" s="125"/>
      <c r="O87" s="125"/>
      <c r="P87" s="125"/>
      <c r="Q87" s="125"/>
      <c r="R87" s="125"/>
      <c r="S87" s="125"/>
      <c r="T87" s="125"/>
      <c r="U87" s="125"/>
      <c r="V87" s="125"/>
    </row>
    <row r="88" spans="1:22" x14ac:dyDescent="0.45">
      <c r="A88" s="125"/>
      <c r="B88" s="55" t="s">
        <v>38</v>
      </c>
      <c r="C88" s="88">
        <v>0.529725434632764</v>
      </c>
      <c r="D88" s="125"/>
      <c r="E88" s="125"/>
      <c r="F88" s="125"/>
      <c r="G88" s="125"/>
      <c r="H88" s="125"/>
      <c r="I88" s="125"/>
      <c r="J88" s="125"/>
      <c r="K88" s="125"/>
      <c r="L88" s="125"/>
      <c r="M88" s="125"/>
      <c r="N88" s="125"/>
      <c r="O88" s="125"/>
      <c r="P88" s="125"/>
      <c r="Q88" s="125"/>
      <c r="R88" s="125"/>
      <c r="S88" s="125"/>
      <c r="T88" s="125"/>
      <c r="U88" s="125"/>
      <c r="V88" s="125"/>
    </row>
    <row r="89" spans="1:22" x14ac:dyDescent="0.45">
      <c r="A89" s="125"/>
      <c r="B89" s="55" t="s">
        <v>125</v>
      </c>
      <c r="C89" s="88">
        <v>0.13043478260869565</v>
      </c>
      <c r="D89" s="125"/>
      <c r="E89" s="125"/>
      <c r="F89" s="125"/>
      <c r="G89" s="125"/>
      <c r="H89" s="125"/>
      <c r="I89" s="125"/>
      <c r="J89" s="125"/>
      <c r="K89" s="125"/>
      <c r="L89" s="125"/>
      <c r="M89" s="125"/>
      <c r="N89" s="125"/>
      <c r="O89" s="125"/>
      <c r="P89" s="125"/>
      <c r="Q89" s="125"/>
      <c r="R89" s="125"/>
      <c r="S89" s="125"/>
      <c r="T89" s="125"/>
      <c r="U89" s="125"/>
      <c r="V89" s="125"/>
    </row>
    <row r="90" spans="1:22" x14ac:dyDescent="0.45">
      <c r="A90" s="125"/>
      <c r="B90" s="55" t="s">
        <v>126</v>
      </c>
      <c r="C90" s="88">
        <v>0.3790543180930051</v>
      </c>
      <c r="D90" s="125"/>
      <c r="E90" s="125"/>
      <c r="F90" s="125"/>
      <c r="G90" s="125"/>
      <c r="H90" s="125"/>
      <c r="I90" s="125"/>
      <c r="J90" s="125"/>
      <c r="K90" s="125"/>
      <c r="L90" s="125"/>
      <c r="M90" s="125"/>
      <c r="N90" s="125"/>
      <c r="O90" s="125"/>
      <c r="P90" s="125"/>
      <c r="Q90" s="125"/>
      <c r="R90" s="125"/>
      <c r="S90" s="125"/>
      <c r="T90" s="125"/>
      <c r="U90" s="125"/>
      <c r="V90" s="125"/>
    </row>
    <row r="91" spans="1:22" x14ac:dyDescent="0.45">
      <c r="A91" s="125"/>
      <c r="B91" s="55" t="s">
        <v>127</v>
      </c>
      <c r="C91" s="88">
        <v>0.35039403085177734</v>
      </c>
      <c r="D91" s="125"/>
      <c r="E91" s="125"/>
      <c r="F91" s="125"/>
      <c r="G91" s="125"/>
      <c r="H91" s="125"/>
      <c r="I91" s="125"/>
      <c r="J91" s="125"/>
      <c r="K91" s="125"/>
      <c r="L91" s="125"/>
      <c r="M91" s="125"/>
      <c r="N91" s="125"/>
      <c r="O91" s="125"/>
      <c r="P91" s="125"/>
      <c r="Q91" s="125"/>
      <c r="R91" s="125"/>
      <c r="S91" s="125"/>
      <c r="T91" s="125"/>
      <c r="U91" s="125"/>
      <c r="V91" s="125"/>
    </row>
    <row r="92" spans="1:22" x14ac:dyDescent="0.45">
      <c r="A92" s="125"/>
      <c r="B92" s="55" t="s">
        <v>128</v>
      </c>
      <c r="C92" s="88">
        <v>0.31416285944638539</v>
      </c>
      <c r="D92" s="125"/>
      <c r="E92" s="125"/>
      <c r="F92" s="125"/>
      <c r="G92" s="125"/>
      <c r="H92" s="125"/>
      <c r="I92" s="125"/>
      <c r="J92" s="125"/>
      <c r="K92" s="125"/>
      <c r="L92" s="125"/>
      <c r="M92" s="125"/>
      <c r="N92" s="125"/>
      <c r="O92" s="125"/>
      <c r="P92" s="125"/>
      <c r="Q92" s="125"/>
      <c r="R92" s="125"/>
      <c r="S92" s="125"/>
      <c r="T92" s="125"/>
      <c r="U92" s="125"/>
      <c r="V92" s="125"/>
    </row>
    <row r="93" spans="1:22" x14ac:dyDescent="0.45">
      <c r="A93" s="125"/>
      <c r="B93" s="55" t="s">
        <v>129</v>
      </c>
      <c r="C93" s="88">
        <v>0.63206871868289194</v>
      </c>
      <c r="D93" s="125"/>
      <c r="E93" s="125"/>
      <c r="F93" s="125"/>
      <c r="G93" s="125" t="s">
        <v>1</v>
      </c>
      <c r="H93" s="125"/>
      <c r="I93" s="125"/>
      <c r="J93" s="125"/>
      <c r="K93" s="125"/>
      <c r="L93" s="125"/>
      <c r="M93" s="125"/>
      <c r="N93" s="125"/>
      <c r="O93" s="125"/>
      <c r="P93" s="125"/>
      <c r="Q93" s="125"/>
      <c r="R93" s="125"/>
      <c r="S93" s="125"/>
      <c r="T93" s="125"/>
      <c r="U93" s="125"/>
      <c r="V93" s="125"/>
    </row>
    <row r="94" spans="1:22" x14ac:dyDescent="0.45">
      <c r="A94" s="125"/>
      <c r="B94" s="55" t="s">
        <v>130</v>
      </c>
      <c r="C94" s="88">
        <v>0.53833906508725005</v>
      </c>
      <c r="D94" s="125"/>
      <c r="E94" s="125"/>
      <c r="F94" s="125"/>
      <c r="G94" s="125"/>
      <c r="H94" s="125"/>
      <c r="I94" s="125"/>
      <c r="J94" s="125"/>
      <c r="K94" s="125"/>
      <c r="L94" s="125"/>
      <c r="M94" s="125"/>
      <c r="N94" s="125"/>
      <c r="O94" s="125"/>
      <c r="P94" s="125"/>
      <c r="Q94" s="125"/>
      <c r="R94" s="125"/>
      <c r="S94" s="125"/>
      <c r="T94" s="125"/>
      <c r="U94" s="125"/>
      <c r="V94" s="125"/>
    </row>
    <row r="95" spans="1:22" x14ac:dyDescent="0.45">
      <c r="A95" s="125"/>
      <c r="B95" s="55" t="s">
        <v>131</v>
      </c>
      <c r="C95" s="88">
        <v>0.45886411889596601</v>
      </c>
      <c r="D95" s="125"/>
      <c r="E95" s="125"/>
      <c r="F95" s="125"/>
      <c r="G95" s="125"/>
      <c r="H95" s="125"/>
      <c r="I95" s="125"/>
      <c r="J95" s="125"/>
      <c r="K95" s="125"/>
      <c r="L95" s="125"/>
      <c r="M95" s="125"/>
      <c r="N95" s="125"/>
      <c r="O95" s="125"/>
      <c r="P95" s="125"/>
      <c r="Q95" s="125"/>
      <c r="R95" s="125"/>
      <c r="S95" s="125"/>
      <c r="T95" s="125"/>
      <c r="U95" s="125"/>
      <c r="V95" s="125"/>
    </row>
    <row r="96" spans="1:22" x14ac:dyDescent="0.45">
      <c r="A96" s="125"/>
      <c r="B96" s="55" t="s">
        <v>132</v>
      </c>
      <c r="C96" s="88">
        <v>0.40086580086580087</v>
      </c>
      <c r="D96" s="125"/>
      <c r="E96" s="125"/>
      <c r="F96" s="125"/>
      <c r="G96" s="125"/>
      <c r="H96" s="125"/>
      <c r="I96" s="125"/>
      <c r="J96" s="125"/>
      <c r="K96" s="125"/>
      <c r="L96" s="125"/>
      <c r="M96" s="125"/>
      <c r="N96" s="125"/>
      <c r="O96" s="125"/>
      <c r="P96" s="125"/>
      <c r="Q96" s="125"/>
      <c r="R96" s="125"/>
      <c r="S96" s="125"/>
      <c r="T96" s="125"/>
      <c r="U96" s="125"/>
      <c r="V96" s="125"/>
    </row>
    <row r="97" spans="1:22" x14ac:dyDescent="0.45">
      <c r="A97" s="125"/>
      <c r="B97" s="55" t="s">
        <v>133</v>
      </c>
      <c r="C97" s="88">
        <v>0.49883328329356491</v>
      </c>
      <c r="D97" s="125"/>
      <c r="E97" s="125"/>
      <c r="F97" s="125"/>
      <c r="G97" s="125"/>
      <c r="H97" s="125"/>
      <c r="I97" s="125"/>
      <c r="J97" s="125"/>
      <c r="K97" s="125"/>
      <c r="L97" s="125"/>
      <c r="M97" s="125"/>
      <c r="N97" s="125"/>
      <c r="O97" s="125"/>
      <c r="P97" s="125"/>
      <c r="Q97" s="125"/>
      <c r="R97" s="125"/>
      <c r="S97" s="125"/>
      <c r="T97" s="125"/>
      <c r="U97" s="125"/>
      <c r="V97" s="125"/>
    </row>
    <row r="98" spans="1:22" x14ac:dyDescent="0.45">
      <c r="A98" s="125"/>
      <c r="B98" s="55" t="s">
        <v>134</v>
      </c>
      <c r="C98" s="88">
        <v>0.48310598111227704</v>
      </c>
      <c r="D98" s="125"/>
      <c r="E98" s="125"/>
      <c r="F98" s="125"/>
      <c r="G98" s="125"/>
      <c r="H98" s="125"/>
      <c r="I98" s="125"/>
      <c r="J98" s="125"/>
      <c r="K98" s="125"/>
      <c r="L98" s="125"/>
      <c r="M98" s="125"/>
      <c r="N98" s="125"/>
      <c r="O98" s="125"/>
      <c r="P98" s="125"/>
      <c r="Q98" s="125"/>
      <c r="R98" s="125"/>
      <c r="S98" s="125"/>
      <c r="T98" s="125"/>
      <c r="U98" s="125"/>
      <c r="V98" s="125"/>
    </row>
    <row r="99" spans="1:22" x14ac:dyDescent="0.45">
      <c r="A99" s="125"/>
      <c r="B99" s="55" t="s">
        <v>135</v>
      </c>
      <c r="C99" s="88">
        <v>0.48544805469837238</v>
      </c>
      <c r="D99" s="125"/>
      <c r="E99" s="125"/>
      <c r="F99" s="125"/>
      <c r="G99" s="125"/>
      <c r="H99" s="125"/>
      <c r="I99" s="125"/>
      <c r="J99" s="125"/>
      <c r="K99" s="125"/>
      <c r="L99" s="125"/>
      <c r="M99" s="125"/>
      <c r="N99" s="125"/>
      <c r="O99" s="125"/>
      <c r="P99" s="125"/>
      <c r="Q99" s="125"/>
      <c r="R99" s="125"/>
      <c r="S99" s="125"/>
      <c r="T99" s="125"/>
      <c r="U99" s="125"/>
      <c r="V99" s="125"/>
    </row>
    <row r="100" spans="1:22" x14ac:dyDescent="0.45">
      <c r="A100" s="125"/>
      <c r="B100" s="55" t="s">
        <v>136</v>
      </c>
      <c r="C100" s="88">
        <v>0.47487444741827806</v>
      </c>
      <c r="D100" s="125"/>
      <c r="E100" s="125"/>
      <c r="F100" s="125"/>
      <c r="G100" s="125"/>
      <c r="H100" s="125"/>
      <c r="I100" s="125"/>
      <c r="J100" s="125"/>
      <c r="K100" s="125"/>
      <c r="L100" s="125"/>
      <c r="M100" s="125"/>
      <c r="N100" s="125"/>
      <c r="O100" s="125"/>
      <c r="P100" s="125"/>
      <c r="Q100" s="125"/>
      <c r="R100" s="125"/>
      <c r="S100" s="125"/>
      <c r="T100" s="125"/>
      <c r="U100" s="125"/>
      <c r="V100" s="125"/>
    </row>
    <row r="101" spans="1:22" x14ac:dyDescent="0.45">
      <c r="A101" s="125"/>
      <c r="B101" s="55" t="s">
        <v>137</v>
      </c>
      <c r="C101" s="88">
        <v>0.43424170616113744</v>
      </c>
      <c r="D101" s="125"/>
      <c r="E101" s="125"/>
      <c r="F101" s="125"/>
      <c r="G101" s="125"/>
      <c r="H101" s="125"/>
      <c r="I101" s="125"/>
      <c r="J101" s="125"/>
      <c r="K101" s="125"/>
      <c r="L101" s="125"/>
      <c r="M101" s="125"/>
      <c r="N101" s="125"/>
      <c r="O101" s="125"/>
      <c r="P101" s="125"/>
      <c r="Q101" s="125"/>
      <c r="R101" s="125"/>
      <c r="S101" s="125"/>
      <c r="T101" s="125"/>
      <c r="U101" s="125"/>
      <c r="V101" s="125"/>
    </row>
    <row r="102" spans="1:22" x14ac:dyDescent="0.45">
      <c r="A102" s="125"/>
      <c r="B102" s="55" t="s">
        <v>138</v>
      </c>
      <c r="C102" s="88">
        <v>0.43828801458301686</v>
      </c>
      <c r="D102" s="125"/>
      <c r="E102" s="125"/>
      <c r="F102" s="125"/>
      <c r="G102" s="125"/>
      <c r="H102" s="125"/>
      <c r="I102" s="125"/>
      <c r="J102" s="125"/>
      <c r="K102" s="125"/>
      <c r="L102" s="125"/>
      <c r="M102" s="125"/>
      <c r="N102" s="125"/>
      <c r="O102" s="125"/>
      <c r="P102" s="125"/>
      <c r="Q102" s="125"/>
      <c r="R102" s="125"/>
      <c r="S102" s="125"/>
      <c r="T102" s="125"/>
      <c r="U102" s="125"/>
      <c r="V102" s="125"/>
    </row>
    <row r="103" spans="1:22" x14ac:dyDescent="0.45">
      <c r="A103" s="125"/>
      <c r="B103" s="55" t="s">
        <v>139</v>
      </c>
      <c r="C103" s="88">
        <v>0.4121418882814748</v>
      </c>
      <c r="D103" s="125"/>
      <c r="E103" s="125"/>
      <c r="F103" s="125"/>
      <c r="G103" s="125"/>
      <c r="H103" s="125"/>
      <c r="I103" s="125"/>
      <c r="J103" s="125"/>
      <c r="K103" s="125"/>
      <c r="L103" s="125"/>
      <c r="M103" s="125"/>
      <c r="N103" s="125"/>
      <c r="O103" s="125"/>
      <c r="P103" s="125"/>
      <c r="Q103" s="125"/>
      <c r="R103" s="125"/>
      <c r="S103" s="125"/>
      <c r="T103" s="125"/>
      <c r="U103" s="125"/>
      <c r="V103" s="125"/>
    </row>
    <row r="104" spans="1:22" x14ac:dyDescent="0.45">
      <c r="A104" s="125"/>
      <c r="B104" s="55" t="s">
        <v>140</v>
      </c>
      <c r="C104" s="88">
        <v>0.43917896329928113</v>
      </c>
      <c r="D104" s="125"/>
      <c r="E104" s="125"/>
      <c r="F104" s="125"/>
      <c r="G104" s="125"/>
      <c r="H104" s="125"/>
      <c r="I104" s="125"/>
      <c r="J104" s="125"/>
      <c r="K104" s="125"/>
      <c r="L104" s="125"/>
      <c r="M104" s="125"/>
      <c r="N104" s="125"/>
      <c r="O104" s="125"/>
      <c r="P104" s="125"/>
      <c r="Q104" s="125"/>
      <c r="R104" s="125"/>
      <c r="S104" s="125"/>
      <c r="T104" s="125"/>
      <c r="U104" s="125"/>
      <c r="V104" s="125"/>
    </row>
    <row r="105" spans="1:22" x14ac:dyDescent="0.45">
      <c r="A105" s="125"/>
      <c r="B105" s="55" t="s">
        <v>141</v>
      </c>
      <c r="C105" s="88">
        <v>0.37353938937052394</v>
      </c>
      <c r="D105" s="125"/>
      <c r="E105" s="125"/>
      <c r="F105" s="125"/>
      <c r="G105" s="125"/>
      <c r="H105" s="125"/>
      <c r="I105" s="125"/>
      <c r="J105" s="125"/>
      <c r="K105" s="125"/>
      <c r="L105" s="125"/>
      <c r="M105" s="125"/>
      <c r="N105" s="125"/>
      <c r="O105" s="125"/>
      <c r="P105" s="125"/>
      <c r="Q105" s="125"/>
      <c r="R105" s="125"/>
      <c r="S105" s="125"/>
      <c r="T105" s="125"/>
      <c r="U105" s="125"/>
      <c r="V105" s="125"/>
    </row>
    <row r="106" spans="1:22" x14ac:dyDescent="0.45">
      <c r="A106" s="125"/>
      <c r="B106" s="55" t="s">
        <v>142</v>
      </c>
      <c r="C106" s="88">
        <v>0.48145754661891227</v>
      </c>
      <c r="D106" s="125"/>
      <c r="E106" s="125"/>
      <c r="F106" s="125"/>
      <c r="G106" s="125"/>
      <c r="H106" s="125"/>
      <c r="I106" s="125"/>
      <c r="J106" s="125"/>
      <c r="K106" s="125"/>
      <c r="L106" s="125"/>
      <c r="M106" s="125"/>
      <c r="N106" s="125"/>
      <c r="O106" s="125"/>
      <c r="P106" s="125"/>
      <c r="Q106" s="125"/>
      <c r="R106" s="125"/>
      <c r="S106" s="125"/>
      <c r="T106" s="125"/>
      <c r="U106" s="125"/>
      <c r="V106" s="125"/>
    </row>
    <row r="107" spans="1:22" x14ac:dyDescent="0.45">
      <c r="A107" s="125"/>
      <c r="B107" s="55" t="s">
        <v>143</v>
      </c>
      <c r="C107" s="88">
        <v>0.61511113958106467</v>
      </c>
      <c r="D107" s="125"/>
      <c r="E107" s="125"/>
      <c r="F107" s="125"/>
      <c r="G107" s="125"/>
      <c r="H107" s="125"/>
      <c r="I107" s="125"/>
      <c r="J107" s="125"/>
      <c r="K107" s="125"/>
      <c r="L107" s="125"/>
      <c r="M107" s="125"/>
      <c r="N107" s="125"/>
      <c r="O107" s="125"/>
      <c r="P107" s="125"/>
      <c r="Q107" s="125"/>
      <c r="R107" s="125"/>
      <c r="S107" s="125"/>
      <c r="T107" s="125"/>
      <c r="U107" s="125"/>
      <c r="V107" s="125"/>
    </row>
    <row r="108" spans="1:22" x14ac:dyDescent="0.45">
      <c r="A108" s="125"/>
      <c r="B108" s="55" t="s">
        <v>144</v>
      </c>
      <c r="C108" s="88">
        <v>0.55494303564865854</v>
      </c>
      <c r="D108" s="125"/>
      <c r="E108" s="125"/>
      <c r="F108" s="125"/>
      <c r="G108" s="125"/>
      <c r="H108" s="125"/>
      <c r="I108" s="125"/>
      <c r="J108" s="125"/>
      <c r="K108" s="125"/>
      <c r="L108" s="125"/>
      <c r="M108" s="125"/>
      <c r="N108" s="125"/>
      <c r="O108" s="125"/>
      <c r="P108" s="125"/>
      <c r="Q108" s="125"/>
      <c r="R108" s="125"/>
      <c r="S108" s="125"/>
      <c r="T108" s="125"/>
      <c r="U108" s="125"/>
      <c r="V108" s="125"/>
    </row>
    <row r="109" spans="1:22" x14ac:dyDescent="0.45">
      <c r="A109" s="125"/>
      <c r="B109" s="55" t="s">
        <v>145</v>
      </c>
      <c r="C109" s="88">
        <v>0.34684065934065933</v>
      </c>
      <c r="D109" s="125"/>
      <c r="E109" s="125"/>
      <c r="F109" s="125"/>
      <c r="G109" s="125"/>
      <c r="H109" s="125"/>
      <c r="I109" s="125"/>
      <c r="J109" s="125"/>
      <c r="K109" s="125"/>
      <c r="L109" s="125"/>
      <c r="M109" s="125"/>
      <c r="N109" s="125"/>
      <c r="O109" s="125"/>
      <c r="P109" s="125"/>
      <c r="Q109" s="125"/>
      <c r="R109" s="125"/>
      <c r="S109" s="125"/>
      <c r="T109" s="125"/>
      <c r="U109" s="125"/>
      <c r="V109" s="125"/>
    </row>
    <row r="110" spans="1:22" x14ac:dyDescent="0.45">
      <c r="A110" s="125"/>
      <c r="B110" s="55" t="s">
        <v>146</v>
      </c>
      <c r="C110" s="88">
        <v>0.44687189672293942</v>
      </c>
      <c r="D110" s="125"/>
      <c r="E110" s="125"/>
      <c r="F110" s="125"/>
      <c r="G110" s="125"/>
      <c r="H110" s="125"/>
      <c r="I110" s="125"/>
      <c r="J110" s="125"/>
      <c r="K110" s="125"/>
      <c r="L110" s="125"/>
      <c r="M110" s="125"/>
      <c r="N110" s="125"/>
      <c r="O110" s="125"/>
      <c r="P110" s="125"/>
      <c r="Q110" s="125"/>
      <c r="R110" s="125"/>
      <c r="S110" s="125"/>
      <c r="T110" s="125"/>
      <c r="U110" s="125"/>
      <c r="V110" s="125"/>
    </row>
    <row r="111" spans="1:22" x14ac:dyDescent="0.45">
      <c r="A111" s="125"/>
      <c r="B111" s="55" t="s">
        <v>147</v>
      </c>
      <c r="C111" s="88">
        <v>0.50456823985623755</v>
      </c>
      <c r="D111" s="125"/>
      <c r="E111" s="125"/>
      <c r="F111" s="125"/>
      <c r="G111" s="125"/>
      <c r="H111" s="125"/>
      <c r="I111" s="125"/>
      <c r="J111" s="125"/>
      <c r="K111" s="125"/>
      <c r="L111" s="125"/>
      <c r="M111" s="125"/>
      <c r="N111" s="125"/>
      <c r="O111" s="125"/>
      <c r="P111" s="125"/>
      <c r="Q111" s="125"/>
      <c r="R111" s="125"/>
      <c r="S111" s="125"/>
      <c r="T111" s="125"/>
      <c r="U111" s="125"/>
      <c r="V111" s="125"/>
    </row>
    <row r="112" spans="1:22" x14ac:dyDescent="0.45">
      <c r="A112" s="125"/>
      <c r="B112" s="55" t="s">
        <v>148</v>
      </c>
      <c r="C112" s="88">
        <v>0.41376228775692581</v>
      </c>
      <c r="D112" s="125"/>
      <c r="E112" s="125"/>
      <c r="F112" s="125"/>
      <c r="G112" s="125"/>
      <c r="H112" s="125"/>
      <c r="I112" s="125"/>
      <c r="J112" s="125"/>
      <c r="K112" s="125"/>
      <c r="L112" s="125"/>
      <c r="M112" s="125"/>
      <c r="N112" s="125"/>
      <c r="O112" s="125"/>
      <c r="P112" s="125"/>
      <c r="Q112" s="125"/>
      <c r="R112" s="125"/>
      <c r="S112" s="125"/>
      <c r="T112" s="125"/>
      <c r="U112" s="125"/>
      <c r="V112" s="125"/>
    </row>
    <row r="113" spans="1:22" x14ac:dyDescent="0.45">
      <c r="A113" s="125"/>
      <c r="B113" s="55" t="s">
        <v>149</v>
      </c>
      <c r="C113" s="88">
        <v>0.52576419213973802</v>
      </c>
      <c r="D113" s="125"/>
      <c r="E113" s="125"/>
      <c r="F113" s="125"/>
      <c r="G113" s="125"/>
      <c r="H113" s="125"/>
      <c r="I113" s="125"/>
      <c r="J113" s="125"/>
      <c r="K113" s="125"/>
      <c r="L113" s="125"/>
      <c r="M113" s="125"/>
      <c r="N113" s="125"/>
      <c r="O113" s="125"/>
      <c r="P113" s="125"/>
      <c r="Q113" s="125"/>
      <c r="R113" s="125"/>
      <c r="S113" s="125"/>
      <c r="T113" s="125"/>
      <c r="U113" s="125"/>
      <c r="V113" s="125"/>
    </row>
    <row r="114" spans="1:22" x14ac:dyDescent="0.45">
      <c r="A114" s="125"/>
      <c r="B114" s="55" t="s">
        <v>150</v>
      </c>
      <c r="C114" s="88">
        <v>0.67495936427668413</v>
      </c>
      <c r="D114" s="125"/>
      <c r="E114" s="125"/>
      <c r="F114" s="125"/>
      <c r="G114" s="125"/>
      <c r="H114" s="125"/>
      <c r="I114" s="125"/>
      <c r="J114" s="125"/>
      <c r="K114" s="125"/>
      <c r="L114" s="125"/>
      <c r="M114" s="125"/>
      <c r="N114" s="125"/>
      <c r="O114" s="125"/>
      <c r="P114" s="125"/>
      <c r="Q114" s="125"/>
      <c r="R114" s="125"/>
      <c r="S114" s="125"/>
      <c r="T114" s="125"/>
      <c r="U114" s="125"/>
      <c r="V114" s="125"/>
    </row>
    <row r="115" spans="1:22" x14ac:dyDescent="0.45">
      <c r="A115" s="125"/>
      <c r="B115" s="55" t="s">
        <v>151</v>
      </c>
      <c r="C115" s="88">
        <v>0.5619736451005648</v>
      </c>
      <c r="D115" s="125"/>
      <c r="E115" s="125"/>
      <c r="F115" s="125"/>
      <c r="G115" s="125"/>
      <c r="H115" s="125"/>
      <c r="I115" s="125"/>
      <c r="J115" s="125"/>
      <c r="K115" s="125"/>
      <c r="L115" s="125"/>
      <c r="M115" s="125"/>
      <c r="N115" s="125"/>
      <c r="O115" s="125"/>
      <c r="P115" s="125"/>
      <c r="Q115" s="125"/>
      <c r="R115" s="125"/>
      <c r="S115" s="125"/>
      <c r="T115" s="125"/>
      <c r="U115" s="125"/>
      <c r="V115" s="125"/>
    </row>
    <row r="116" spans="1:22" x14ac:dyDescent="0.45">
      <c r="A116" s="125"/>
      <c r="B116" s="55" t="s">
        <v>152</v>
      </c>
      <c r="C116" s="88">
        <v>0.34389597273071582</v>
      </c>
      <c r="D116" s="125"/>
      <c r="E116" s="125"/>
      <c r="F116" s="125"/>
      <c r="G116" s="125"/>
      <c r="H116" s="125"/>
      <c r="I116" s="125"/>
      <c r="J116" s="125"/>
      <c r="K116" s="125"/>
      <c r="L116" s="125"/>
      <c r="M116" s="125"/>
      <c r="N116" s="125"/>
      <c r="O116" s="125"/>
      <c r="P116" s="125"/>
      <c r="Q116" s="125"/>
      <c r="R116" s="125"/>
      <c r="S116" s="125"/>
      <c r="T116" s="125"/>
      <c r="U116" s="125"/>
      <c r="V116" s="125"/>
    </row>
    <row r="117" spans="1:22" x14ac:dyDescent="0.45">
      <c r="A117" s="125"/>
      <c r="B117" s="55" t="s">
        <v>153</v>
      </c>
      <c r="C117" s="88">
        <v>0.53162146948776534</v>
      </c>
      <c r="D117" s="125"/>
      <c r="E117" s="125"/>
      <c r="F117" s="125"/>
      <c r="G117" s="125"/>
      <c r="H117" s="125"/>
      <c r="I117" s="125"/>
      <c r="J117" s="125"/>
      <c r="K117" s="125"/>
      <c r="L117" s="125"/>
      <c r="M117" s="125"/>
      <c r="N117" s="125"/>
      <c r="O117" s="125"/>
      <c r="P117" s="125"/>
      <c r="Q117" s="125"/>
      <c r="R117" s="125"/>
      <c r="S117" s="125"/>
      <c r="T117" s="125"/>
      <c r="U117" s="125"/>
      <c r="V117" s="125"/>
    </row>
    <row r="118" spans="1:22" x14ac:dyDescent="0.45">
      <c r="A118" s="125"/>
      <c r="B118" s="55" t="s">
        <v>154</v>
      </c>
      <c r="C118" s="88">
        <v>0.39676318701586133</v>
      </c>
      <c r="D118" s="125"/>
      <c r="E118" s="125"/>
      <c r="F118" s="125"/>
      <c r="G118" s="125"/>
      <c r="H118" s="125"/>
      <c r="I118" s="125"/>
      <c r="J118" s="125"/>
      <c r="K118" s="125"/>
      <c r="L118" s="125"/>
      <c r="M118" s="125"/>
      <c r="N118" s="125"/>
      <c r="O118" s="125"/>
      <c r="P118" s="125"/>
      <c r="Q118" s="125"/>
      <c r="R118" s="125"/>
      <c r="S118" s="125"/>
      <c r="T118" s="125"/>
      <c r="U118" s="125"/>
      <c r="V118" s="125"/>
    </row>
    <row r="119" spans="1:22" x14ac:dyDescent="0.45">
      <c r="A119" s="125"/>
      <c r="B119" s="55" t="s">
        <v>155</v>
      </c>
      <c r="C119" s="88">
        <v>0.28681710213776723</v>
      </c>
      <c r="D119" s="125"/>
      <c r="E119" s="125"/>
      <c r="F119" s="125"/>
      <c r="G119" s="125"/>
      <c r="H119" s="125"/>
      <c r="I119" s="125"/>
      <c r="J119" s="125"/>
      <c r="K119" s="125"/>
      <c r="L119" s="125"/>
      <c r="M119" s="125"/>
      <c r="N119" s="125"/>
      <c r="O119" s="125"/>
      <c r="P119" s="125"/>
      <c r="Q119" s="125"/>
      <c r="R119" s="125"/>
      <c r="S119" s="125"/>
      <c r="T119" s="125"/>
      <c r="U119" s="125"/>
      <c r="V119" s="125"/>
    </row>
    <row r="120" spans="1:22" x14ac:dyDescent="0.45">
      <c r="A120" s="125"/>
      <c r="B120" s="55" t="s">
        <v>156</v>
      </c>
      <c r="C120" s="88">
        <v>0.50030734877185945</v>
      </c>
      <c r="D120" s="125"/>
      <c r="E120" s="125"/>
      <c r="F120" s="125"/>
      <c r="G120" s="125"/>
      <c r="H120" s="125"/>
      <c r="I120" s="125"/>
      <c r="J120" s="125"/>
      <c r="K120" s="125"/>
      <c r="L120" s="125"/>
      <c r="M120" s="125"/>
      <c r="N120" s="125"/>
      <c r="O120" s="125"/>
      <c r="P120" s="125"/>
      <c r="Q120" s="125"/>
      <c r="R120" s="125"/>
      <c r="S120" s="125"/>
      <c r="T120" s="125"/>
      <c r="U120" s="125"/>
      <c r="V120" s="125"/>
    </row>
    <row r="121" spans="1:22" x14ac:dyDescent="0.45">
      <c r="A121" s="125"/>
      <c r="B121" s="55" t="s">
        <v>157</v>
      </c>
      <c r="C121" s="88">
        <v>0.47345447824881637</v>
      </c>
      <c r="D121" s="125"/>
      <c r="E121" s="125"/>
      <c r="F121" s="125"/>
      <c r="G121" s="125"/>
      <c r="H121" s="125"/>
      <c r="I121" s="125"/>
      <c r="J121" s="125"/>
      <c r="K121" s="125"/>
      <c r="L121" s="125"/>
      <c r="M121" s="125"/>
      <c r="N121" s="125"/>
      <c r="O121" s="125"/>
      <c r="P121" s="125"/>
      <c r="Q121" s="125"/>
      <c r="R121" s="125"/>
      <c r="S121" s="125"/>
      <c r="T121" s="125"/>
      <c r="U121" s="125"/>
      <c r="V121" s="125"/>
    </row>
    <row r="122" spans="1:22" x14ac:dyDescent="0.45">
      <c r="A122" s="125"/>
      <c r="B122" s="55" t="s">
        <v>158</v>
      </c>
      <c r="C122" s="88">
        <v>0.44881005837449484</v>
      </c>
      <c r="D122" s="125"/>
      <c r="E122" s="125"/>
      <c r="F122" s="125"/>
      <c r="G122" s="125"/>
      <c r="H122" s="125"/>
      <c r="I122" s="125"/>
      <c r="J122" s="125"/>
      <c r="K122" s="125"/>
      <c r="L122" s="125"/>
      <c r="M122" s="125"/>
      <c r="N122" s="125"/>
      <c r="O122" s="125"/>
      <c r="P122" s="125"/>
      <c r="Q122" s="125"/>
      <c r="R122" s="125"/>
      <c r="S122" s="125"/>
      <c r="T122" s="125"/>
      <c r="U122" s="125"/>
      <c r="V122" s="125"/>
    </row>
    <row r="123" spans="1:22" x14ac:dyDescent="0.45">
      <c r="A123" s="125"/>
      <c r="B123" s="55" t="s">
        <v>159</v>
      </c>
      <c r="C123" s="88">
        <v>0.50196206564179646</v>
      </c>
      <c r="D123" s="125"/>
      <c r="E123" s="125"/>
      <c r="F123" s="125"/>
      <c r="G123" s="125"/>
      <c r="H123" s="125"/>
      <c r="I123" s="125"/>
      <c r="J123" s="125"/>
      <c r="K123" s="125"/>
      <c r="L123" s="125"/>
      <c r="M123" s="125"/>
      <c r="N123" s="125"/>
      <c r="O123" s="125"/>
      <c r="P123" s="125"/>
      <c r="Q123" s="125"/>
      <c r="R123" s="125"/>
      <c r="S123" s="125"/>
      <c r="T123" s="125"/>
      <c r="U123" s="125"/>
      <c r="V123" s="125"/>
    </row>
    <row r="124" spans="1:22" x14ac:dyDescent="0.45">
      <c r="A124" s="125"/>
      <c r="B124" s="55" t="s">
        <v>160</v>
      </c>
      <c r="C124" s="88">
        <v>0.49532723574344606</v>
      </c>
      <c r="D124" s="125"/>
      <c r="E124" s="125"/>
      <c r="F124" s="125" t="s">
        <v>1</v>
      </c>
      <c r="G124" s="125"/>
      <c r="H124" s="125"/>
      <c r="I124" s="125"/>
      <c r="J124" s="125"/>
      <c r="K124" s="125"/>
      <c r="L124" s="125"/>
      <c r="M124" s="125"/>
      <c r="N124" s="125"/>
      <c r="O124" s="125"/>
      <c r="P124" s="125"/>
      <c r="Q124" s="125"/>
      <c r="R124" s="125"/>
      <c r="S124" s="125"/>
      <c r="T124" s="125"/>
      <c r="U124" s="125"/>
      <c r="V124" s="125"/>
    </row>
    <row r="125" spans="1:22" x14ac:dyDescent="0.45">
      <c r="A125" s="125"/>
      <c r="B125" s="55" t="s">
        <v>161</v>
      </c>
      <c r="C125" s="88">
        <v>0.55595183952892735</v>
      </c>
      <c r="D125" s="125"/>
      <c r="E125" s="125"/>
      <c r="F125" s="125"/>
      <c r="G125" s="125"/>
      <c r="H125" s="125"/>
      <c r="I125" s="125"/>
      <c r="J125" s="125"/>
      <c r="K125" s="125"/>
      <c r="L125" s="125"/>
      <c r="M125" s="125"/>
      <c r="N125" s="125"/>
      <c r="O125" s="125"/>
      <c r="P125" s="125"/>
      <c r="Q125" s="125"/>
      <c r="R125" s="125"/>
      <c r="S125" s="125"/>
      <c r="T125" s="125"/>
      <c r="U125" s="125"/>
      <c r="V125" s="125"/>
    </row>
    <row r="126" spans="1:22" x14ac:dyDescent="0.45">
      <c r="A126" s="125"/>
      <c r="B126" s="55" t="s">
        <v>162</v>
      </c>
      <c r="C126" s="88">
        <v>0.47660859099070657</v>
      </c>
      <c r="D126" s="125"/>
      <c r="E126" s="125"/>
      <c r="F126" s="125"/>
      <c r="G126" s="125"/>
      <c r="H126" s="125"/>
      <c r="I126" s="125"/>
      <c r="J126" s="125"/>
      <c r="K126" s="125"/>
      <c r="L126" s="125"/>
      <c r="M126" s="125"/>
      <c r="N126" s="125"/>
      <c r="O126" s="125"/>
      <c r="P126" s="125"/>
      <c r="Q126" s="125"/>
      <c r="R126" s="125"/>
      <c r="S126" s="125"/>
      <c r="T126" s="125"/>
      <c r="U126" s="125"/>
      <c r="V126" s="125"/>
    </row>
    <row r="127" spans="1:22" x14ac:dyDescent="0.45">
      <c r="A127" s="125"/>
      <c r="B127" s="55" t="s">
        <v>163</v>
      </c>
      <c r="C127" s="88">
        <v>0.56830709638973032</v>
      </c>
      <c r="D127" s="125"/>
      <c r="E127" s="125"/>
      <c r="F127" s="125"/>
      <c r="G127" s="125"/>
      <c r="H127" s="125"/>
      <c r="I127" s="125"/>
      <c r="J127" s="125"/>
      <c r="K127" s="125"/>
      <c r="L127" s="125"/>
      <c r="M127" s="125"/>
      <c r="N127" s="125"/>
      <c r="O127" s="125"/>
      <c r="P127" s="125"/>
      <c r="Q127" s="125"/>
      <c r="R127" s="125"/>
      <c r="S127" s="125"/>
      <c r="T127" s="125"/>
      <c r="U127" s="125"/>
      <c r="V127" s="125"/>
    </row>
    <row r="128" spans="1:22" x14ac:dyDescent="0.45">
      <c r="A128" s="125"/>
      <c r="B128" s="55" t="s">
        <v>164</v>
      </c>
      <c r="C128" s="88">
        <v>0.54813128533546807</v>
      </c>
      <c r="D128" s="125"/>
      <c r="E128" s="125"/>
      <c r="F128" s="125"/>
      <c r="G128" s="125"/>
      <c r="H128" s="125"/>
      <c r="I128" s="125"/>
      <c r="J128" s="125"/>
      <c r="K128" s="125"/>
      <c r="L128" s="125"/>
      <c r="M128" s="125"/>
      <c r="N128" s="125"/>
      <c r="O128" s="125"/>
      <c r="P128" s="125"/>
      <c r="Q128" s="125"/>
      <c r="R128" s="125"/>
      <c r="S128" s="125"/>
      <c r="T128" s="125"/>
      <c r="U128" s="125"/>
      <c r="V128" s="125"/>
    </row>
    <row r="129" spans="1:22" x14ac:dyDescent="0.45">
      <c r="A129" s="125"/>
      <c r="B129" s="55" t="s">
        <v>165</v>
      </c>
      <c r="C129" s="88">
        <v>0.58504186169160788</v>
      </c>
      <c r="D129" s="125"/>
      <c r="E129" s="125"/>
      <c r="F129" s="125"/>
      <c r="G129" s="125"/>
      <c r="H129" s="125"/>
      <c r="I129" s="125"/>
      <c r="J129" s="125"/>
      <c r="K129" s="125"/>
      <c r="L129" s="125"/>
      <c r="M129" s="125"/>
      <c r="N129" s="125"/>
      <c r="O129" s="125"/>
      <c r="P129" s="125"/>
      <c r="Q129" s="125"/>
      <c r="R129" s="125"/>
      <c r="S129" s="125"/>
      <c r="T129" s="125"/>
      <c r="U129" s="125"/>
      <c r="V129" s="125"/>
    </row>
    <row r="130" spans="1:22" x14ac:dyDescent="0.45">
      <c r="A130" s="125"/>
      <c r="B130" s="55" t="s">
        <v>166</v>
      </c>
      <c r="C130" s="88">
        <v>0.51000745897563404</v>
      </c>
      <c r="D130" s="125"/>
      <c r="E130" s="125"/>
      <c r="F130" s="125"/>
      <c r="G130" s="125"/>
      <c r="H130" s="125"/>
      <c r="I130" s="125"/>
      <c r="J130" s="125"/>
      <c r="K130" s="125"/>
      <c r="L130" s="125"/>
      <c r="M130" s="125"/>
      <c r="N130" s="125"/>
      <c r="O130" s="125"/>
      <c r="P130" s="125"/>
      <c r="Q130" s="125"/>
      <c r="R130" s="125"/>
      <c r="S130" s="125"/>
      <c r="T130" s="125"/>
      <c r="U130" s="125"/>
      <c r="V130" s="125"/>
    </row>
    <row r="131" spans="1:22" x14ac:dyDescent="0.45">
      <c r="A131" s="125"/>
      <c r="B131" s="55" t="s">
        <v>167</v>
      </c>
      <c r="C131" s="88">
        <v>0.59990665110851804</v>
      </c>
      <c r="D131" s="125"/>
      <c r="E131" s="125"/>
      <c r="F131" s="125"/>
      <c r="G131" s="125"/>
      <c r="H131" s="125"/>
      <c r="I131" s="125"/>
      <c r="J131" s="125"/>
      <c r="K131" s="125"/>
      <c r="L131" s="125"/>
      <c r="M131" s="125"/>
      <c r="N131" s="125"/>
      <c r="O131" s="125"/>
      <c r="P131" s="125"/>
      <c r="Q131" s="125"/>
      <c r="R131" s="125"/>
      <c r="S131" s="125"/>
      <c r="T131" s="125"/>
      <c r="U131" s="125"/>
      <c r="V131" s="125"/>
    </row>
    <row r="132" spans="1:22" x14ac:dyDescent="0.45">
      <c r="A132" s="125"/>
      <c r="B132" s="55" t="s">
        <v>168</v>
      </c>
      <c r="C132" s="88">
        <v>0.42007919869555088</v>
      </c>
      <c r="D132" s="125"/>
      <c r="E132" s="125"/>
      <c r="F132" s="125"/>
      <c r="G132" s="125"/>
      <c r="H132" s="125"/>
      <c r="I132" s="125"/>
      <c r="J132" s="125"/>
      <c r="K132" s="125"/>
      <c r="L132" s="125"/>
      <c r="M132" s="125"/>
      <c r="N132" s="125"/>
      <c r="O132" s="125"/>
      <c r="P132" s="125"/>
      <c r="Q132" s="125"/>
      <c r="R132" s="125"/>
      <c r="S132" s="125"/>
      <c r="T132" s="125"/>
      <c r="U132" s="125"/>
      <c r="V132" s="125"/>
    </row>
    <row r="133" spans="1:22" x14ac:dyDescent="0.45">
      <c r="A133" s="125"/>
      <c r="B133" s="55" t="s">
        <v>169</v>
      </c>
      <c r="C133" s="88">
        <v>0.35078534031413611</v>
      </c>
      <c r="D133" s="125"/>
      <c r="E133" s="125"/>
      <c r="F133" s="125"/>
      <c r="G133" s="125"/>
      <c r="H133" s="125"/>
      <c r="I133" s="125"/>
      <c r="J133" s="125"/>
      <c r="K133" s="125"/>
      <c r="L133" s="125"/>
      <c r="M133" s="125"/>
      <c r="N133" s="125"/>
      <c r="O133" s="125"/>
      <c r="P133" s="125"/>
      <c r="Q133" s="125"/>
      <c r="R133" s="125"/>
      <c r="S133" s="125"/>
      <c r="T133" s="125"/>
      <c r="U133" s="125"/>
      <c r="V133" s="125"/>
    </row>
    <row r="134" spans="1:22" x14ac:dyDescent="0.45">
      <c r="A134" s="125"/>
      <c r="B134" s="55" t="s">
        <v>170</v>
      </c>
      <c r="C134" s="88">
        <v>0.4075091575091575</v>
      </c>
      <c r="D134" s="125"/>
      <c r="E134" s="125"/>
      <c r="F134" s="125"/>
      <c r="G134" s="125"/>
      <c r="H134" s="125"/>
      <c r="I134" s="125"/>
      <c r="J134" s="125"/>
      <c r="K134" s="125"/>
      <c r="L134" s="125"/>
      <c r="M134" s="125"/>
      <c r="N134" s="125"/>
      <c r="O134" s="125"/>
      <c r="P134" s="125"/>
      <c r="Q134" s="125"/>
      <c r="R134" s="125"/>
      <c r="S134" s="125"/>
      <c r="T134" s="125"/>
      <c r="U134" s="125"/>
      <c r="V134" s="125"/>
    </row>
    <row r="135" spans="1:22" x14ac:dyDescent="0.45">
      <c r="A135" s="125"/>
      <c r="B135" s="55" t="s">
        <v>171</v>
      </c>
      <c r="C135" s="88">
        <v>0.43003650269424648</v>
      </c>
      <c r="D135" s="125"/>
      <c r="E135" s="125"/>
      <c r="F135" s="125"/>
      <c r="G135" s="125"/>
      <c r="H135" s="125"/>
      <c r="I135" s="125"/>
      <c r="J135" s="125"/>
      <c r="K135" s="125"/>
      <c r="L135" s="125"/>
      <c r="M135" s="125"/>
      <c r="N135" s="125"/>
      <c r="O135" s="125"/>
      <c r="P135" s="125"/>
      <c r="Q135" s="125"/>
      <c r="R135" s="125"/>
      <c r="S135" s="125"/>
      <c r="T135" s="125"/>
      <c r="U135" s="125"/>
      <c r="V135" s="125"/>
    </row>
    <row r="136" spans="1:22" x14ac:dyDescent="0.45">
      <c r="A136" s="125"/>
      <c r="B136" s="55" t="s">
        <v>172</v>
      </c>
      <c r="C136" s="88">
        <v>0.50487692848072196</v>
      </c>
      <c r="D136" s="125"/>
      <c r="E136" s="125"/>
      <c r="F136" s="125"/>
      <c r="G136" s="125"/>
      <c r="H136" s="125"/>
      <c r="I136" s="125"/>
      <c r="J136" s="125"/>
      <c r="K136" s="125"/>
      <c r="L136" s="125"/>
      <c r="M136" s="125"/>
      <c r="N136" s="125"/>
      <c r="O136" s="125"/>
      <c r="P136" s="125"/>
      <c r="Q136" s="125"/>
      <c r="R136" s="125"/>
      <c r="S136" s="125"/>
      <c r="T136" s="125"/>
      <c r="U136" s="125"/>
      <c r="V136" s="125"/>
    </row>
    <row r="137" spans="1:22" x14ac:dyDescent="0.45">
      <c r="A137" s="125"/>
      <c r="B137" s="55" t="s">
        <v>173</v>
      </c>
      <c r="C137" s="88">
        <v>0.4273756949767023</v>
      </c>
      <c r="D137" s="125"/>
      <c r="E137" s="125"/>
      <c r="F137" s="125"/>
      <c r="G137" s="125"/>
      <c r="H137" s="125"/>
      <c r="I137" s="125"/>
      <c r="J137" s="125"/>
      <c r="K137" s="125"/>
      <c r="L137" s="125"/>
      <c r="M137" s="125"/>
      <c r="N137" s="125"/>
      <c r="O137" s="125"/>
      <c r="P137" s="125"/>
      <c r="Q137" s="125"/>
      <c r="R137" s="125"/>
      <c r="S137" s="125"/>
      <c r="T137" s="125"/>
      <c r="U137" s="125"/>
      <c r="V137" s="125"/>
    </row>
    <row r="138" spans="1:22" x14ac:dyDescent="0.45">
      <c r="A138" s="125"/>
      <c r="B138" s="55" t="s">
        <v>174</v>
      </c>
      <c r="C138" s="88">
        <v>0.51428173331475546</v>
      </c>
      <c r="D138" s="125"/>
      <c r="E138" s="125"/>
      <c r="F138" s="125"/>
      <c r="G138" s="125"/>
      <c r="H138" s="125"/>
      <c r="I138" s="125"/>
      <c r="J138" s="125"/>
      <c r="K138" s="125"/>
      <c r="L138" s="125"/>
      <c r="M138" s="125"/>
      <c r="N138" s="125"/>
      <c r="O138" s="125"/>
      <c r="P138" s="125"/>
      <c r="Q138" s="125"/>
      <c r="R138" s="125"/>
      <c r="S138" s="125"/>
      <c r="T138" s="125"/>
      <c r="U138" s="125"/>
      <c r="V138" s="125"/>
    </row>
    <row r="139" spans="1:22" x14ac:dyDescent="0.45">
      <c r="A139" s="125"/>
      <c r="B139" s="55" t="s">
        <v>175</v>
      </c>
      <c r="C139" s="88">
        <v>0.48758032032224036</v>
      </c>
      <c r="D139" s="125"/>
      <c r="E139" s="125"/>
      <c r="F139" s="125"/>
      <c r="G139" s="125"/>
      <c r="H139" s="125"/>
      <c r="I139" s="125"/>
      <c r="J139" s="125"/>
      <c r="K139" s="125"/>
      <c r="L139" s="125"/>
      <c r="M139" s="125"/>
      <c r="N139" s="125"/>
      <c r="O139" s="125"/>
      <c r="P139" s="125"/>
      <c r="Q139" s="125"/>
      <c r="R139" s="125"/>
      <c r="S139" s="125"/>
      <c r="T139" s="125"/>
      <c r="U139" s="125"/>
      <c r="V139" s="125"/>
    </row>
    <row r="140" spans="1:22" x14ac:dyDescent="0.45">
      <c r="A140" s="125"/>
      <c r="B140" s="55" t="s">
        <v>176</v>
      </c>
      <c r="C140" s="88">
        <v>0.47764227642276424</v>
      </c>
      <c r="D140" s="125"/>
      <c r="E140" s="125"/>
      <c r="F140" s="125"/>
      <c r="G140" s="125"/>
      <c r="H140" s="125"/>
      <c r="I140" s="125"/>
      <c r="J140" s="125"/>
      <c r="K140" s="125"/>
      <c r="L140" s="125"/>
      <c r="M140" s="125"/>
      <c r="N140" s="125"/>
      <c r="O140" s="125"/>
      <c r="P140" s="125"/>
      <c r="Q140" s="125"/>
      <c r="R140" s="125"/>
      <c r="S140" s="125"/>
      <c r="T140" s="125"/>
      <c r="U140" s="125"/>
      <c r="V140" s="125"/>
    </row>
    <row r="141" spans="1:22" x14ac:dyDescent="0.45">
      <c r="A141" s="125"/>
      <c r="B141" s="55" t="s">
        <v>177</v>
      </c>
      <c r="C141" s="88">
        <v>0.48121167801091297</v>
      </c>
      <c r="D141" s="125"/>
      <c r="E141" s="125"/>
      <c r="F141" s="125"/>
      <c r="G141" s="125"/>
      <c r="H141" s="125"/>
      <c r="I141" s="125"/>
      <c r="J141" s="125"/>
      <c r="K141" s="125"/>
      <c r="L141" s="125"/>
      <c r="M141" s="125"/>
      <c r="N141" s="125"/>
      <c r="O141" s="125"/>
      <c r="P141" s="125"/>
      <c r="Q141" s="125"/>
      <c r="R141" s="125"/>
      <c r="S141" s="125"/>
      <c r="T141" s="125"/>
      <c r="U141" s="125"/>
      <c r="V141" s="125"/>
    </row>
    <row r="142" spans="1:22" x14ac:dyDescent="0.45">
      <c r="A142" s="125"/>
      <c r="B142" s="55" t="s">
        <v>178</v>
      </c>
      <c r="C142" s="88">
        <v>0.29845626072041165</v>
      </c>
      <c r="D142" s="125"/>
      <c r="E142" s="125"/>
      <c r="F142" s="125"/>
      <c r="G142" s="125"/>
      <c r="H142" s="125"/>
      <c r="I142" s="125"/>
      <c r="J142" s="125"/>
      <c r="K142" s="125"/>
      <c r="L142" s="125"/>
      <c r="M142" s="125"/>
      <c r="N142" s="125"/>
      <c r="O142" s="125"/>
      <c r="P142" s="125"/>
      <c r="Q142" s="125"/>
      <c r="R142" s="125"/>
      <c r="S142" s="125"/>
      <c r="T142" s="125"/>
      <c r="U142" s="125"/>
      <c r="V142" s="125"/>
    </row>
    <row r="143" spans="1:22" x14ac:dyDescent="0.45">
      <c r="A143" s="125"/>
      <c r="B143" s="55" t="s">
        <v>179</v>
      </c>
      <c r="C143" s="88">
        <v>0.49863478710058301</v>
      </c>
      <c r="D143" s="125"/>
      <c r="E143" s="125"/>
      <c r="F143" s="125"/>
      <c r="G143" s="125"/>
      <c r="H143" s="125"/>
      <c r="I143" s="125"/>
      <c r="J143" s="125"/>
      <c r="K143" s="125"/>
      <c r="L143" s="125"/>
      <c r="M143" s="125"/>
      <c r="N143" s="125"/>
      <c r="O143" s="125"/>
      <c r="P143" s="125"/>
      <c r="Q143" s="125"/>
      <c r="R143" s="125"/>
      <c r="S143" s="125"/>
      <c r="T143" s="125"/>
      <c r="U143" s="125"/>
      <c r="V143" s="125"/>
    </row>
    <row r="144" spans="1:22" x14ac:dyDescent="0.45">
      <c r="A144" s="125"/>
      <c r="B144" s="55" t="s">
        <v>180</v>
      </c>
      <c r="C144" s="88">
        <v>0.53768971867657334</v>
      </c>
      <c r="D144" s="125"/>
      <c r="E144" s="125"/>
      <c r="F144" s="125"/>
      <c r="G144" s="125"/>
      <c r="H144" s="125"/>
      <c r="I144" s="125"/>
      <c r="J144" s="125"/>
      <c r="K144" s="125"/>
      <c r="L144" s="125"/>
      <c r="M144" s="125"/>
      <c r="N144" s="125"/>
      <c r="O144" s="125"/>
      <c r="P144" s="125"/>
      <c r="Q144" s="125"/>
      <c r="R144" s="125"/>
      <c r="S144" s="125"/>
      <c r="T144" s="125"/>
      <c r="U144" s="125"/>
      <c r="V144" s="125"/>
    </row>
    <row r="145" spans="1:22" x14ac:dyDescent="0.45">
      <c r="A145" s="125"/>
      <c r="B145" s="55" t="s">
        <v>181</v>
      </c>
      <c r="C145" s="88">
        <v>0.40463681094153947</v>
      </c>
      <c r="D145" s="125"/>
      <c r="E145" s="125"/>
      <c r="F145" s="125"/>
      <c r="G145" s="125"/>
      <c r="H145" s="125"/>
      <c r="I145" s="125"/>
      <c r="J145" s="125"/>
      <c r="K145" s="125"/>
      <c r="L145" s="125"/>
      <c r="M145" s="125"/>
      <c r="N145" s="125"/>
      <c r="O145" s="125"/>
      <c r="P145" s="125"/>
      <c r="Q145" s="125"/>
      <c r="R145" s="125"/>
      <c r="S145" s="125"/>
      <c r="T145" s="125"/>
      <c r="U145" s="125"/>
      <c r="V145" s="125"/>
    </row>
    <row r="146" spans="1:22" x14ac:dyDescent="0.45">
      <c r="A146" s="125"/>
      <c r="B146" s="173"/>
      <c r="C146" s="173"/>
      <c r="D146" s="125"/>
      <c r="E146" s="125"/>
      <c r="F146" s="125"/>
      <c r="G146" s="125"/>
      <c r="H146" s="125"/>
      <c r="I146" s="125"/>
      <c r="J146" s="125"/>
      <c r="K146" s="125"/>
      <c r="L146" s="125"/>
      <c r="M146" s="125"/>
      <c r="N146" s="125"/>
      <c r="O146" s="125"/>
      <c r="P146" s="125"/>
      <c r="Q146" s="125"/>
      <c r="R146" s="125"/>
      <c r="S146" s="125"/>
      <c r="T146" s="125"/>
      <c r="U146" s="125"/>
      <c r="V146" s="125"/>
    </row>
    <row r="147" spans="1:22" x14ac:dyDescent="0.45">
      <c r="A147" s="125"/>
      <c r="B147" s="173"/>
      <c r="C147" s="173"/>
      <c r="D147" s="125"/>
      <c r="E147" s="125"/>
      <c r="F147" s="125"/>
      <c r="G147" s="125"/>
      <c r="H147" s="125"/>
      <c r="I147" s="125"/>
      <c r="J147" s="125"/>
      <c r="K147" s="125"/>
      <c r="L147" s="125"/>
      <c r="M147" s="125"/>
      <c r="N147" s="125"/>
      <c r="O147" s="125"/>
      <c r="P147" s="125"/>
      <c r="Q147" s="125"/>
      <c r="R147" s="125"/>
      <c r="S147" s="125"/>
      <c r="T147" s="125"/>
      <c r="U147" s="125"/>
      <c r="V147" s="125"/>
    </row>
    <row r="148" spans="1:22" x14ac:dyDescent="0.45">
      <c r="A148" s="125"/>
      <c r="B148" s="173"/>
      <c r="C148" s="173"/>
      <c r="D148" s="125"/>
      <c r="E148" s="125"/>
      <c r="F148" s="125"/>
      <c r="G148" s="125"/>
      <c r="H148" s="125"/>
      <c r="I148" s="125"/>
      <c r="J148" s="125"/>
      <c r="K148" s="125"/>
      <c r="L148" s="125"/>
      <c r="M148" s="125"/>
      <c r="N148" s="125"/>
      <c r="O148" s="125"/>
      <c r="P148" s="125"/>
      <c r="Q148" s="125"/>
      <c r="R148" s="125"/>
      <c r="S148" s="125"/>
      <c r="T148" s="125"/>
      <c r="U148" s="125"/>
      <c r="V148" s="125"/>
    </row>
    <row r="149" spans="1:22" x14ac:dyDescent="0.45">
      <c r="A149" s="125"/>
      <c r="B149" s="242" t="s">
        <v>123</v>
      </c>
      <c r="C149" s="242"/>
      <c r="D149" s="125"/>
      <c r="E149" s="125"/>
      <c r="F149" s="125"/>
      <c r="G149" s="125"/>
      <c r="H149" s="125"/>
      <c r="I149" s="125"/>
      <c r="J149" s="125"/>
      <c r="K149" s="125"/>
      <c r="L149" s="125"/>
      <c r="M149" s="125"/>
      <c r="N149" s="125"/>
      <c r="O149" s="125"/>
      <c r="P149" s="125"/>
      <c r="Q149" s="125"/>
      <c r="R149" s="125"/>
      <c r="S149" s="125"/>
      <c r="T149" s="125"/>
      <c r="U149" s="125"/>
      <c r="V149" s="125"/>
    </row>
    <row r="150" spans="1:22" ht="146.25" customHeight="1" x14ac:dyDescent="0.45">
      <c r="A150" s="125"/>
      <c r="B150" s="46" t="s">
        <v>37</v>
      </c>
      <c r="C150" s="113" t="s">
        <v>237</v>
      </c>
      <c r="D150" s="125"/>
      <c r="E150" s="125"/>
      <c r="F150" s="125"/>
      <c r="G150" s="125"/>
      <c r="H150" s="125"/>
      <c r="I150" s="125"/>
      <c r="J150" s="125"/>
      <c r="K150" s="125"/>
      <c r="L150" s="125"/>
      <c r="M150" s="125"/>
      <c r="N150" s="125"/>
      <c r="O150" s="125"/>
      <c r="P150" s="125"/>
      <c r="Q150" s="125"/>
      <c r="R150" s="125"/>
      <c r="S150" s="125"/>
      <c r="T150" s="125"/>
      <c r="U150" s="125"/>
      <c r="V150" s="125"/>
    </row>
    <row r="151" spans="1:22" x14ac:dyDescent="0.45">
      <c r="A151" s="125"/>
      <c r="B151" s="53" t="s">
        <v>44</v>
      </c>
      <c r="C151" s="82">
        <v>0.81625835189309581</v>
      </c>
      <c r="D151" s="125"/>
      <c r="E151" s="125"/>
      <c r="F151" s="125"/>
      <c r="G151" s="125"/>
      <c r="H151" s="125"/>
      <c r="I151" s="125"/>
      <c r="J151" s="125"/>
      <c r="K151" s="125"/>
      <c r="L151" s="125"/>
      <c r="M151" s="125"/>
      <c r="N151" s="125"/>
      <c r="O151" s="125"/>
      <c r="P151" s="125"/>
      <c r="Q151" s="125"/>
      <c r="R151" s="125"/>
      <c r="S151" s="125"/>
      <c r="T151" s="125"/>
      <c r="U151" s="125"/>
      <c r="V151" s="125"/>
    </row>
    <row r="152" spans="1:22" x14ac:dyDescent="0.45">
      <c r="A152" s="125"/>
      <c r="B152" s="54" t="s">
        <v>124</v>
      </c>
      <c r="C152" s="87">
        <v>0.82099999999999995</v>
      </c>
      <c r="D152" s="125"/>
      <c r="E152" s="125"/>
      <c r="F152" s="125"/>
      <c r="G152" s="125"/>
      <c r="H152" s="125"/>
      <c r="I152" s="125"/>
      <c r="J152" s="125"/>
      <c r="K152" s="125"/>
      <c r="L152" s="125"/>
      <c r="M152" s="125"/>
      <c r="N152" s="125"/>
      <c r="O152" s="125"/>
      <c r="P152" s="125"/>
      <c r="Q152" s="125"/>
      <c r="R152" s="125"/>
      <c r="S152" s="125"/>
      <c r="T152" s="125"/>
      <c r="U152" s="125"/>
      <c r="V152" s="125"/>
    </row>
    <row r="153" spans="1:22" x14ac:dyDescent="0.45">
      <c r="A153" s="125"/>
      <c r="B153" s="55" t="s">
        <v>38</v>
      </c>
      <c r="C153" s="88">
        <v>0.82093163944343617</v>
      </c>
      <c r="D153" s="125"/>
      <c r="E153" s="125"/>
      <c r="F153" s="125"/>
      <c r="G153" s="125"/>
      <c r="H153" s="125"/>
      <c r="I153" s="125"/>
      <c r="J153" s="125"/>
      <c r="K153" s="125"/>
      <c r="L153" s="125"/>
      <c r="M153" s="125"/>
      <c r="N153" s="125"/>
      <c r="O153" s="125"/>
      <c r="P153" s="125"/>
      <c r="Q153" s="125"/>
      <c r="R153" s="125"/>
      <c r="S153" s="125"/>
      <c r="T153" s="125"/>
      <c r="U153" s="125"/>
      <c r="V153" s="125"/>
    </row>
    <row r="154" spans="1:22" x14ac:dyDescent="0.45">
      <c r="A154" s="125"/>
      <c r="B154" s="55" t="s">
        <v>125</v>
      </c>
      <c r="C154" s="88">
        <v>0</v>
      </c>
      <c r="D154" s="125"/>
      <c r="E154" s="125"/>
      <c r="F154" s="125"/>
      <c r="G154" s="125"/>
      <c r="H154" s="125"/>
      <c r="I154" s="125"/>
      <c r="J154" s="125"/>
      <c r="K154" s="125"/>
      <c r="L154" s="125"/>
      <c r="M154" s="125"/>
      <c r="N154" s="125"/>
      <c r="O154" s="125"/>
      <c r="P154" s="125"/>
      <c r="Q154" s="125"/>
      <c r="R154" s="125"/>
      <c r="S154" s="125"/>
      <c r="T154" s="125"/>
      <c r="U154" s="125"/>
      <c r="V154" s="125"/>
    </row>
    <row r="155" spans="1:22" x14ac:dyDescent="0.45">
      <c r="A155" s="125"/>
      <c r="B155" s="55" t="s">
        <v>126</v>
      </c>
      <c r="C155" s="88">
        <v>0.85365853658536583</v>
      </c>
      <c r="D155" s="125"/>
      <c r="E155" s="125"/>
      <c r="F155" s="125"/>
      <c r="G155" s="125"/>
      <c r="H155" s="125"/>
      <c r="I155" s="125"/>
      <c r="J155" s="125"/>
      <c r="K155" s="125"/>
      <c r="L155" s="125"/>
      <c r="M155" s="125"/>
      <c r="N155" s="125"/>
      <c r="O155" s="125"/>
      <c r="P155" s="125"/>
      <c r="Q155" s="125"/>
      <c r="R155" s="125"/>
      <c r="S155" s="125"/>
      <c r="T155" s="125"/>
      <c r="U155" s="125"/>
      <c r="V155" s="125"/>
    </row>
    <row r="156" spans="1:22" x14ac:dyDescent="0.45">
      <c r="A156" s="125"/>
      <c r="B156" s="55" t="s">
        <v>127</v>
      </c>
      <c r="C156" s="88">
        <v>0.82362728785357742</v>
      </c>
      <c r="D156" s="125"/>
      <c r="E156" s="125"/>
      <c r="F156" s="125"/>
      <c r="G156" s="125"/>
      <c r="H156" s="125"/>
      <c r="I156" s="125"/>
      <c r="J156" s="125"/>
      <c r="K156" s="125"/>
      <c r="L156" s="125"/>
      <c r="M156" s="125"/>
      <c r="N156" s="125"/>
      <c r="O156" s="125"/>
      <c r="P156" s="125"/>
      <c r="Q156" s="125"/>
      <c r="R156" s="125"/>
      <c r="S156" s="125"/>
      <c r="T156" s="125"/>
      <c r="U156" s="125"/>
      <c r="V156" s="125"/>
    </row>
    <row r="157" spans="1:22" x14ac:dyDescent="0.45">
      <c r="A157" s="125"/>
      <c r="B157" s="55" t="s">
        <v>128</v>
      </c>
      <c r="C157" s="88">
        <v>0.9</v>
      </c>
      <c r="D157" s="125"/>
      <c r="E157" s="125"/>
      <c r="F157" s="125"/>
      <c r="G157" s="125"/>
      <c r="H157" s="125"/>
      <c r="I157" s="125"/>
      <c r="J157" s="125"/>
      <c r="K157" s="125"/>
      <c r="L157" s="125"/>
      <c r="M157" s="125"/>
      <c r="N157" s="125"/>
      <c r="O157" s="125"/>
      <c r="P157" s="125"/>
      <c r="Q157" s="125"/>
      <c r="R157" s="125"/>
      <c r="S157" s="125"/>
      <c r="T157" s="125"/>
      <c r="U157" s="125"/>
      <c r="V157" s="125"/>
    </row>
    <row r="158" spans="1:22" x14ac:dyDescent="0.45">
      <c r="A158" s="125"/>
      <c r="B158" s="55" t="s">
        <v>129</v>
      </c>
      <c r="C158" s="88" t="s">
        <v>87</v>
      </c>
      <c r="D158" s="125"/>
      <c r="E158" s="125"/>
      <c r="F158" s="125"/>
      <c r="G158" s="125"/>
      <c r="H158" s="125"/>
      <c r="I158" s="125"/>
      <c r="J158" s="125"/>
      <c r="K158" s="125"/>
      <c r="L158" s="125"/>
      <c r="M158" s="125"/>
      <c r="N158" s="125"/>
      <c r="O158" s="125"/>
      <c r="P158" s="125"/>
      <c r="Q158" s="125"/>
      <c r="R158" s="125"/>
      <c r="S158" s="125"/>
      <c r="T158" s="125"/>
      <c r="U158" s="125"/>
      <c r="V158" s="125"/>
    </row>
    <row r="159" spans="1:22" x14ac:dyDescent="0.45">
      <c r="A159" s="125"/>
      <c r="B159" s="55" t="s">
        <v>130</v>
      </c>
      <c r="C159" s="88">
        <v>0.83057851239669422</v>
      </c>
      <c r="D159" s="125"/>
      <c r="E159" s="125"/>
      <c r="F159" s="125"/>
      <c r="G159" s="125"/>
      <c r="H159" s="125"/>
      <c r="I159" s="125"/>
      <c r="J159" s="125"/>
      <c r="K159" s="125"/>
      <c r="L159" s="125"/>
      <c r="M159" s="125"/>
      <c r="N159" s="125"/>
      <c r="O159" s="125"/>
      <c r="P159" s="125"/>
      <c r="Q159" s="125"/>
      <c r="R159" s="125"/>
      <c r="S159" s="125"/>
      <c r="T159" s="125"/>
      <c r="U159" s="125"/>
      <c r="V159" s="125"/>
    </row>
    <row r="160" spans="1:22" x14ac:dyDescent="0.45">
      <c r="A160" s="125"/>
      <c r="B160" s="55" t="s">
        <v>131</v>
      </c>
      <c r="C160" s="88">
        <v>0.88636363636363635</v>
      </c>
      <c r="D160" s="125"/>
      <c r="E160" s="125"/>
      <c r="F160" s="125"/>
      <c r="G160" s="125"/>
      <c r="H160" s="125"/>
      <c r="I160" s="125"/>
      <c r="J160" s="125"/>
      <c r="K160" s="125"/>
      <c r="L160" s="125"/>
      <c r="M160" s="125"/>
      <c r="N160" s="125"/>
      <c r="O160" s="125"/>
      <c r="P160" s="125"/>
      <c r="Q160" s="125"/>
      <c r="R160" s="125"/>
      <c r="S160" s="125"/>
      <c r="T160" s="125"/>
      <c r="U160" s="125"/>
      <c r="V160" s="125"/>
    </row>
    <row r="161" spans="1:22" x14ac:dyDescent="0.45">
      <c r="A161" s="125"/>
      <c r="B161" s="55" t="s">
        <v>132</v>
      </c>
      <c r="C161" s="88">
        <v>0.78008298755186722</v>
      </c>
      <c r="D161" s="125"/>
      <c r="E161" s="125"/>
      <c r="F161" s="125"/>
      <c r="G161" s="125"/>
      <c r="H161" s="125"/>
      <c r="I161" s="125"/>
      <c r="J161" s="125"/>
      <c r="K161" s="125"/>
      <c r="L161" s="125"/>
      <c r="M161" s="125"/>
      <c r="N161" s="125"/>
      <c r="O161" s="125"/>
      <c r="P161" s="125"/>
      <c r="Q161" s="125"/>
      <c r="R161" s="125"/>
      <c r="S161" s="125"/>
      <c r="T161" s="125"/>
      <c r="U161" s="125"/>
      <c r="V161" s="125"/>
    </row>
    <row r="162" spans="1:22" x14ac:dyDescent="0.45">
      <c r="A162" s="125"/>
      <c r="B162" s="55" t="s">
        <v>133</v>
      </c>
      <c r="C162" s="88">
        <v>0.86390532544378695</v>
      </c>
      <c r="D162" s="125"/>
      <c r="E162" s="125"/>
      <c r="F162" s="125"/>
      <c r="G162" s="125"/>
      <c r="H162" s="125"/>
      <c r="I162" s="125"/>
      <c r="J162" s="125"/>
      <c r="K162" s="125"/>
      <c r="L162" s="125"/>
      <c r="M162" s="125"/>
      <c r="N162" s="125"/>
      <c r="O162" s="125"/>
      <c r="P162" s="125"/>
      <c r="Q162" s="125"/>
      <c r="R162" s="125"/>
      <c r="S162" s="125"/>
      <c r="T162" s="125"/>
      <c r="U162" s="125"/>
      <c r="V162" s="125"/>
    </row>
    <row r="163" spans="1:22" x14ac:dyDescent="0.45">
      <c r="A163" s="125"/>
      <c r="B163" s="55" t="s">
        <v>134</v>
      </c>
      <c r="C163" s="88">
        <v>0.83870967741935487</v>
      </c>
      <c r="D163" s="125"/>
      <c r="E163" s="125"/>
      <c r="F163" s="125"/>
      <c r="G163" s="125"/>
      <c r="H163" s="125"/>
      <c r="I163" s="125"/>
      <c r="J163" s="125"/>
      <c r="K163" s="125"/>
      <c r="L163" s="125"/>
      <c r="M163" s="125"/>
      <c r="N163" s="125"/>
      <c r="O163" s="125"/>
      <c r="P163" s="125"/>
      <c r="Q163" s="125"/>
      <c r="R163" s="125"/>
      <c r="S163" s="125"/>
      <c r="T163" s="125"/>
      <c r="U163" s="125"/>
      <c r="V163" s="125"/>
    </row>
    <row r="164" spans="1:22" x14ac:dyDescent="0.45">
      <c r="A164" s="125"/>
      <c r="B164" s="55" t="s">
        <v>135</v>
      </c>
      <c r="C164" s="88">
        <v>0.8125</v>
      </c>
      <c r="D164" s="125"/>
      <c r="E164" s="125"/>
      <c r="F164" s="125"/>
      <c r="G164" s="125"/>
      <c r="H164" s="125"/>
      <c r="I164" s="125"/>
      <c r="J164" s="125"/>
      <c r="K164" s="125"/>
      <c r="L164" s="125"/>
      <c r="M164" s="125"/>
      <c r="N164" s="125"/>
      <c r="O164" s="125"/>
      <c r="P164" s="125"/>
      <c r="Q164" s="125"/>
      <c r="R164" s="125"/>
      <c r="S164" s="125"/>
      <c r="T164" s="125"/>
      <c r="U164" s="125"/>
      <c r="V164" s="125"/>
    </row>
    <row r="165" spans="1:22" x14ac:dyDescent="0.45">
      <c r="A165" s="125"/>
      <c r="B165" s="55" t="s">
        <v>136</v>
      </c>
      <c r="C165" s="88">
        <v>0.90116279069767447</v>
      </c>
      <c r="D165" s="125"/>
      <c r="E165" s="125"/>
      <c r="F165" s="125"/>
      <c r="G165" s="125"/>
      <c r="H165" s="125"/>
      <c r="I165" s="125"/>
      <c r="J165" s="125"/>
      <c r="K165" s="125"/>
      <c r="L165" s="125"/>
      <c r="M165" s="125"/>
      <c r="N165" s="125"/>
      <c r="O165" s="125"/>
      <c r="P165" s="125"/>
      <c r="Q165" s="125"/>
      <c r="R165" s="125"/>
      <c r="S165" s="125"/>
      <c r="T165" s="125"/>
      <c r="U165" s="125"/>
      <c r="V165" s="125"/>
    </row>
    <row r="166" spans="1:22" x14ac:dyDescent="0.45">
      <c r="A166" s="125"/>
      <c r="B166" s="55" t="s">
        <v>137</v>
      </c>
      <c r="C166" s="88">
        <v>0.8571428571428571</v>
      </c>
      <c r="D166" s="125"/>
      <c r="E166" s="125"/>
      <c r="F166" s="125"/>
      <c r="G166" s="125"/>
      <c r="H166" s="125"/>
      <c r="I166" s="125"/>
      <c r="J166" s="125"/>
      <c r="K166" s="125"/>
      <c r="L166" s="125"/>
      <c r="M166" s="125"/>
      <c r="N166" s="125"/>
      <c r="O166" s="125"/>
      <c r="P166" s="125"/>
      <c r="Q166" s="125"/>
      <c r="R166" s="125"/>
      <c r="S166" s="125"/>
      <c r="T166" s="125"/>
      <c r="U166" s="125"/>
      <c r="V166" s="125"/>
    </row>
    <row r="167" spans="1:22" x14ac:dyDescent="0.45">
      <c r="A167" s="125"/>
      <c r="B167" s="55" t="s">
        <v>138</v>
      </c>
      <c r="C167" s="88">
        <v>0.7876514714368148</v>
      </c>
      <c r="D167" s="125"/>
      <c r="E167" s="125"/>
      <c r="F167" s="125"/>
      <c r="G167" s="125"/>
      <c r="H167" s="125"/>
      <c r="I167" s="125"/>
      <c r="J167" s="125"/>
      <c r="K167" s="125"/>
      <c r="L167" s="125"/>
      <c r="M167" s="125"/>
      <c r="N167" s="125"/>
      <c r="O167" s="125"/>
      <c r="P167" s="125"/>
      <c r="Q167" s="125"/>
      <c r="R167" s="125"/>
      <c r="S167" s="125"/>
      <c r="T167" s="125"/>
      <c r="U167" s="125"/>
      <c r="V167" s="125"/>
    </row>
    <row r="168" spans="1:22" x14ac:dyDescent="0.45">
      <c r="A168" s="125"/>
      <c r="B168" s="55" t="s">
        <v>139</v>
      </c>
      <c r="C168" s="88">
        <v>0.8896551724137931</v>
      </c>
      <c r="D168" s="125"/>
      <c r="E168" s="125"/>
      <c r="F168" s="125"/>
      <c r="G168" s="125"/>
      <c r="H168" s="125"/>
      <c r="I168" s="125"/>
      <c r="J168" s="125"/>
      <c r="K168" s="125"/>
      <c r="L168" s="125"/>
      <c r="M168" s="125"/>
      <c r="N168" s="125"/>
      <c r="O168" s="125"/>
      <c r="P168" s="125"/>
      <c r="Q168" s="125"/>
      <c r="R168" s="125"/>
      <c r="S168" s="125"/>
      <c r="T168" s="125"/>
      <c r="U168" s="125"/>
      <c r="V168" s="125"/>
    </row>
    <row r="169" spans="1:22" x14ac:dyDescent="0.45">
      <c r="A169" s="125"/>
      <c r="B169" s="55" t="s">
        <v>140</v>
      </c>
      <c r="C169" s="88">
        <v>0.7870967741935484</v>
      </c>
      <c r="D169" s="125"/>
      <c r="E169" s="125"/>
      <c r="F169" s="125"/>
      <c r="G169" s="125"/>
      <c r="H169" s="125"/>
      <c r="I169" s="125"/>
      <c r="J169" s="125"/>
      <c r="K169" s="125"/>
      <c r="L169" s="125"/>
      <c r="M169" s="125"/>
      <c r="N169" s="125"/>
      <c r="O169" s="125"/>
      <c r="P169" s="125"/>
      <c r="Q169" s="125"/>
      <c r="R169" s="125"/>
      <c r="S169" s="125"/>
      <c r="T169" s="125"/>
      <c r="U169" s="125"/>
      <c r="V169" s="125"/>
    </row>
    <row r="170" spans="1:22" x14ac:dyDescent="0.45">
      <c r="A170" s="125"/>
      <c r="B170" s="55" t="s">
        <v>141</v>
      </c>
      <c r="C170" s="88">
        <v>0.67924528301886788</v>
      </c>
      <c r="D170" s="125"/>
      <c r="E170" s="125"/>
      <c r="F170" s="125"/>
      <c r="G170" s="125"/>
      <c r="H170" s="125"/>
      <c r="I170" s="125"/>
      <c r="J170" s="125"/>
      <c r="K170" s="125"/>
      <c r="L170" s="125"/>
      <c r="M170" s="125"/>
      <c r="N170" s="125"/>
      <c r="O170" s="125"/>
      <c r="P170" s="125"/>
      <c r="Q170" s="125"/>
      <c r="R170" s="125"/>
      <c r="S170" s="125"/>
      <c r="T170" s="125"/>
      <c r="U170" s="125"/>
      <c r="V170" s="125"/>
    </row>
    <row r="171" spans="1:22" x14ac:dyDescent="0.45">
      <c r="A171" s="125"/>
      <c r="B171" s="55" t="s">
        <v>142</v>
      </c>
      <c r="C171" s="88">
        <v>0.83606255749770009</v>
      </c>
      <c r="D171" s="125"/>
      <c r="E171" s="125"/>
      <c r="F171" s="125"/>
      <c r="G171" s="125"/>
      <c r="H171" s="125"/>
      <c r="I171" s="125"/>
      <c r="J171" s="125"/>
      <c r="K171" s="125"/>
      <c r="L171" s="125"/>
      <c r="M171" s="125"/>
      <c r="N171" s="125"/>
      <c r="O171" s="125"/>
      <c r="P171" s="125"/>
      <c r="Q171" s="125"/>
      <c r="R171" s="125"/>
      <c r="S171" s="125"/>
      <c r="T171" s="125"/>
      <c r="U171" s="125"/>
      <c r="V171" s="125"/>
    </row>
    <row r="172" spans="1:22" x14ac:dyDescent="0.45">
      <c r="A172" s="125"/>
      <c r="B172" s="55" t="s">
        <v>143</v>
      </c>
      <c r="C172" s="88">
        <v>0.89403973509933776</v>
      </c>
      <c r="D172" s="125"/>
      <c r="E172" s="125"/>
      <c r="F172" s="125"/>
      <c r="G172" s="125"/>
      <c r="H172" s="125"/>
      <c r="I172" s="125"/>
      <c r="J172" s="125"/>
      <c r="K172" s="125"/>
      <c r="L172" s="125"/>
      <c r="M172" s="125"/>
      <c r="N172" s="125"/>
      <c r="O172" s="125"/>
      <c r="P172" s="125"/>
      <c r="Q172" s="125"/>
      <c r="R172" s="125"/>
      <c r="S172" s="125"/>
      <c r="T172" s="125"/>
      <c r="U172" s="125"/>
      <c r="V172" s="125"/>
    </row>
    <row r="173" spans="1:22" x14ac:dyDescent="0.45">
      <c r="A173" s="125"/>
      <c r="B173" s="55" t="s">
        <v>144</v>
      </c>
      <c r="C173" s="88">
        <v>0.79534883720930227</v>
      </c>
      <c r="D173" s="125"/>
      <c r="E173" s="125"/>
      <c r="F173" s="125"/>
      <c r="G173" s="125"/>
      <c r="H173" s="125"/>
      <c r="I173" s="125"/>
      <c r="J173" s="125"/>
      <c r="K173" s="125"/>
      <c r="L173" s="125"/>
      <c r="M173" s="125"/>
      <c r="N173" s="125"/>
      <c r="O173" s="125"/>
      <c r="P173" s="125"/>
      <c r="Q173" s="125"/>
      <c r="R173" s="125"/>
      <c r="S173" s="125"/>
      <c r="T173" s="125"/>
      <c r="U173" s="125"/>
      <c r="V173" s="125"/>
    </row>
    <row r="174" spans="1:22" x14ac:dyDescent="0.45">
      <c r="A174" s="125"/>
      <c r="B174" s="55" t="s">
        <v>145</v>
      </c>
      <c r="C174" s="88">
        <v>0.81481481481481477</v>
      </c>
      <c r="D174" s="125"/>
      <c r="E174" s="125"/>
      <c r="F174" s="125"/>
      <c r="G174" s="125"/>
      <c r="H174" s="125"/>
      <c r="I174" s="125"/>
      <c r="J174" s="125"/>
      <c r="K174" s="125"/>
      <c r="L174" s="125"/>
      <c r="M174" s="125"/>
      <c r="N174" s="125"/>
      <c r="O174" s="125"/>
      <c r="P174" s="125"/>
      <c r="Q174" s="125"/>
      <c r="R174" s="125"/>
      <c r="S174" s="125"/>
      <c r="T174" s="125"/>
      <c r="U174" s="125"/>
      <c r="V174" s="125"/>
    </row>
    <row r="175" spans="1:22" x14ac:dyDescent="0.45">
      <c r="A175" s="125"/>
      <c r="B175" s="55" t="s">
        <v>146</v>
      </c>
      <c r="C175" s="88">
        <v>0.87109375</v>
      </c>
      <c r="D175" s="125"/>
      <c r="E175" s="125"/>
      <c r="F175" s="125"/>
      <c r="G175" s="125"/>
      <c r="H175" s="125"/>
      <c r="I175" s="125"/>
      <c r="J175" s="125"/>
      <c r="K175" s="125"/>
      <c r="L175" s="125"/>
      <c r="M175" s="125"/>
      <c r="N175" s="125"/>
      <c r="O175" s="125"/>
      <c r="P175" s="125"/>
      <c r="Q175" s="125"/>
      <c r="R175" s="125"/>
      <c r="S175" s="125"/>
      <c r="T175" s="125"/>
      <c r="U175" s="125"/>
      <c r="V175" s="125"/>
    </row>
    <row r="176" spans="1:22" x14ac:dyDescent="0.45">
      <c r="A176" s="125"/>
      <c r="B176" s="55" t="s">
        <v>147</v>
      </c>
      <c r="C176" s="88">
        <v>0.8527131782945736</v>
      </c>
      <c r="D176" s="125"/>
      <c r="E176" s="125"/>
      <c r="F176" s="125"/>
      <c r="G176" s="125"/>
      <c r="H176" s="125"/>
      <c r="I176" s="125"/>
      <c r="J176" s="125"/>
      <c r="K176" s="125"/>
      <c r="L176" s="125"/>
      <c r="M176" s="125"/>
      <c r="N176" s="125"/>
      <c r="O176" s="125"/>
      <c r="P176" s="125"/>
      <c r="Q176" s="125"/>
      <c r="R176" s="125"/>
      <c r="S176" s="125"/>
      <c r="T176" s="125"/>
      <c r="U176" s="125"/>
      <c r="V176" s="125"/>
    </row>
    <row r="177" spans="1:22" x14ac:dyDescent="0.45">
      <c r="A177" s="125"/>
      <c r="B177" s="55" t="s">
        <v>148</v>
      </c>
      <c r="C177" s="88">
        <v>0.95833333333333337</v>
      </c>
      <c r="D177" s="125"/>
      <c r="E177" s="125"/>
      <c r="F177" s="125"/>
      <c r="G177" s="125"/>
      <c r="H177" s="125"/>
      <c r="I177" s="125"/>
      <c r="J177" s="125"/>
      <c r="K177" s="125"/>
      <c r="L177" s="125"/>
      <c r="M177" s="125"/>
      <c r="N177" s="125"/>
      <c r="O177" s="125"/>
      <c r="P177" s="125"/>
      <c r="Q177" s="125"/>
      <c r="R177" s="125"/>
      <c r="S177" s="125"/>
      <c r="T177" s="125"/>
      <c r="U177" s="125"/>
      <c r="V177" s="125"/>
    </row>
    <row r="178" spans="1:22" x14ac:dyDescent="0.45">
      <c r="A178" s="125"/>
      <c r="B178" s="55" t="s">
        <v>149</v>
      </c>
      <c r="C178" s="88" t="s">
        <v>87</v>
      </c>
      <c r="D178" s="125"/>
      <c r="E178" s="125"/>
      <c r="F178" s="125"/>
      <c r="G178" s="125"/>
      <c r="H178" s="125"/>
      <c r="I178" s="125"/>
      <c r="J178" s="125"/>
      <c r="K178" s="125"/>
      <c r="L178" s="125"/>
      <c r="M178" s="125"/>
      <c r="N178" s="125"/>
      <c r="O178" s="125"/>
      <c r="P178" s="125"/>
      <c r="Q178" s="125"/>
      <c r="R178" s="125"/>
      <c r="S178" s="125"/>
      <c r="T178" s="125"/>
      <c r="U178" s="125"/>
      <c r="V178" s="125"/>
    </row>
    <row r="179" spans="1:22" x14ac:dyDescent="0.45">
      <c r="A179" s="125"/>
      <c r="B179" s="55" t="s">
        <v>150</v>
      </c>
      <c r="C179" s="88">
        <v>0.84221311475409832</v>
      </c>
      <c r="D179" s="125"/>
      <c r="E179" s="125"/>
      <c r="F179" s="125"/>
      <c r="G179" s="125"/>
      <c r="H179" s="125"/>
      <c r="I179" s="125"/>
      <c r="J179" s="125"/>
      <c r="K179" s="125"/>
      <c r="L179" s="125"/>
      <c r="M179" s="125"/>
      <c r="N179" s="125"/>
      <c r="O179" s="125"/>
      <c r="P179" s="125"/>
      <c r="Q179" s="125"/>
      <c r="R179" s="125"/>
      <c r="S179" s="125"/>
      <c r="T179" s="125"/>
      <c r="U179" s="125"/>
      <c r="V179" s="125"/>
    </row>
    <row r="180" spans="1:22" x14ac:dyDescent="0.45">
      <c r="A180" s="125"/>
      <c r="B180" s="55" t="s">
        <v>151</v>
      </c>
      <c r="C180" s="88">
        <v>0.82781456953642385</v>
      </c>
      <c r="D180" s="125"/>
      <c r="E180" s="125"/>
      <c r="F180" s="125"/>
      <c r="G180" s="125"/>
      <c r="H180" s="125"/>
      <c r="I180" s="125"/>
      <c r="J180" s="125"/>
      <c r="K180" s="125"/>
      <c r="L180" s="125"/>
      <c r="M180" s="125"/>
      <c r="N180" s="125"/>
      <c r="O180" s="125"/>
      <c r="P180" s="125"/>
      <c r="Q180" s="125"/>
      <c r="R180" s="125"/>
      <c r="S180" s="125"/>
      <c r="T180" s="125"/>
      <c r="U180" s="125"/>
      <c r="V180" s="125"/>
    </row>
    <row r="181" spans="1:22" x14ac:dyDescent="0.45">
      <c r="A181" s="125"/>
      <c r="B181" s="55" t="s">
        <v>152</v>
      </c>
      <c r="C181" s="88">
        <v>0.84848484848484851</v>
      </c>
      <c r="D181" s="125"/>
      <c r="E181" s="125"/>
      <c r="F181" s="125"/>
      <c r="G181" s="125"/>
      <c r="H181" s="125"/>
      <c r="I181" s="125"/>
      <c r="J181" s="125"/>
      <c r="K181" s="125"/>
      <c r="L181" s="125"/>
      <c r="M181" s="125"/>
      <c r="N181" s="125"/>
      <c r="O181" s="125"/>
      <c r="P181" s="125"/>
      <c r="Q181" s="125"/>
      <c r="R181" s="125"/>
      <c r="S181" s="125"/>
      <c r="T181" s="125"/>
      <c r="U181" s="125"/>
      <c r="V181" s="125"/>
    </row>
    <row r="182" spans="1:22" x14ac:dyDescent="0.45">
      <c r="A182" s="125"/>
      <c r="B182" s="55" t="s">
        <v>153</v>
      </c>
      <c r="C182" s="88">
        <v>0.74973674973674975</v>
      </c>
      <c r="D182" s="125"/>
      <c r="E182" s="125"/>
      <c r="F182" s="125"/>
      <c r="G182" s="125"/>
      <c r="H182" s="125"/>
      <c r="I182" s="125"/>
      <c r="J182" s="125"/>
      <c r="K182" s="125"/>
      <c r="L182" s="125"/>
      <c r="M182" s="125"/>
      <c r="N182" s="125"/>
      <c r="O182" s="125"/>
      <c r="P182" s="125"/>
      <c r="Q182" s="125"/>
      <c r="R182" s="125"/>
      <c r="S182" s="125"/>
      <c r="T182" s="125"/>
      <c r="U182" s="125"/>
      <c r="V182" s="125"/>
    </row>
    <row r="183" spans="1:22" x14ac:dyDescent="0.45">
      <c r="A183" s="125"/>
      <c r="B183" s="55" t="s">
        <v>154</v>
      </c>
      <c r="C183" s="88">
        <v>0.81445783132530125</v>
      </c>
      <c r="D183" s="125"/>
      <c r="E183" s="125"/>
      <c r="F183" s="125"/>
      <c r="G183" s="125"/>
      <c r="H183" s="125"/>
      <c r="I183" s="125"/>
      <c r="J183" s="125"/>
      <c r="K183" s="125"/>
      <c r="L183" s="125"/>
      <c r="M183" s="125"/>
      <c r="N183" s="125"/>
      <c r="O183" s="125"/>
      <c r="P183" s="125"/>
      <c r="Q183" s="125"/>
      <c r="R183" s="125"/>
      <c r="S183" s="125"/>
      <c r="T183" s="125"/>
      <c r="U183" s="125"/>
      <c r="V183" s="125"/>
    </row>
    <row r="184" spans="1:22" x14ac:dyDescent="0.45">
      <c r="A184" s="125"/>
      <c r="B184" s="55" t="s">
        <v>155</v>
      </c>
      <c r="C184" s="88">
        <v>0.79591836734693877</v>
      </c>
      <c r="D184" s="125"/>
      <c r="E184" s="125"/>
      <c r="F184" s="125"/>
      <c r="G184" s="125"/>
      <c r="H184" s="125"/>
      <c r="I184" s="125"/>
      <c r="J184" s="125"/>
      <c r="K184" s="125"/>
      <c r="L184" s="125"/>
      <c r="M184" s="125"/>
      <c r="N184" s="125"/>
      <c r="O184" s="125"/>
      <c r="P184" s="125"/>
      <c r="Q184" s="125"/>
      <c r="R184" s="125"/>
      <c r="S184" s="125"/>
      <c r="T184" s="125"/>
      <c r="U184" s="125"/>
      <c r="V184" s="125"/>
    </row>
    <row r="185" spans="1:22" x14ac:dyDescent="0.45">
      <c r="A185" s="125"/>
      <c r="B185" s="55" t="s">
        <v>156</v>
      </c>
      <c r="C185" s="88">
        <v>0.7766302744172322</v>
      </c>
      <c r="D185" s="125"/>
      <c r="E185" s="125"/>
      <c r="F185" s="125"/>
      <c r="G185" s="125"/>
      <c r="H185" s="125"/>
      <c r="I185" s="125"/>
      <c r="J185" s="125"/>
      <c r="K185" s="125"/>
      <c r="L185" s="125"/>
      <c r="M185" s="125"/>
      <c r="N185" s="125"/>
      <c r="O185" s="125"/>
      <c r="P185" s="125"/>
      <c r="Q185" s="125"/>
      <c r="R185" s="125"/>
      <c r="S185" s="125"/>
      <c r="T185" s="125"/>
      <c r="U185" s="125"/>
      <c r="V185" s="125"/>
    </row>
    <row r="186" spans="1:22" x14ac:dyDescent="0.45">
      <c r="A186" s="125"/>
      <c r="B186" s="55" t="s">
        <v>157</v>
      </c>
      <c r="C186" s="88">
        <v>0.81753812636165579</v>
      </c>
      <c r="D186" s="125"/>
      <c r="E186" s="125"/>
      <c r="F186" s="125"/>
      <c r="G186" s="125"/>
      <c r="H186" s="125"/>
      <c r="I186" s="125"/>
      <c r="J186" s="125"/>
      <c r="K186" s="125"/>
      <c r="L186" s="125"/>
      <c r="M186" s="125"/>
      <c r="N186" s="125"/>
      <c r="O186" s="125"/>
      <c r="P186" s="125"/>
      <c r="Q186" s="125"/>
      <c r="R186" s="125"/>
      <c r="S186" s="125"/>
      <c r="T186" s="125"/>
      <c r="U186" s="125"/>
      <c r="V186" s="125"/>
    </row>
    <row r="187" spans="1:22" x14ac:dyDescent="0.45">
      <c r="A187" s="125"/>
      <c r="B187" s="55" t="s">
        <v>158</v>
      </c>
      <c r="C187" s="88">
        <v>0.81818181818181823</v>
      </c>
      <c r="D187" s="125"/>
      <c r="E187" s="125"/>
      <c r="F187" s="125"/>
      <c r="G187" s="125"/>
      <c r="H187" s="125"/>
      <c r="I187" s="125"/>
      <c r="J187" s="125"/>
      <c r="K187" s="125"/>
      <c r="L187" s="125"/>
      <c r="M187" s="125"/>
      <c r="N187" s="125"/>
      <c r="O187" s="125"/>
      <c r="P187" s="125"/>
      <c r="Q187" s="125"/>
      <c r="R187" s="125"/>
      <c r="S187" s="125"/>
      <c r="T187" s="125"/>
      <c r="U187" s="125"/>
      <c r="V187" s="125"/>
    </row>
    <row r="188" spans="1:22" x14ac:dyDescent="0.45">
      <c r="A188" s="125"/>
      <c r="B188" s="55" t="s">
        <v>159</v>
      </c>
      <c r="C188" s="88">
        <v>0.78978978978978975</v>
      </c>
      <c r="D188" s="125"/>
      <c r="E188" s="125"/>
      <c r="F188" s="125"/>
      <c r="G188" s="125"/>
      <c r="H188" s="125"/>
      <c r="I188" s="125"/>
      <c r="J188" s="125"/>
      <c r="K188" s="125"/>
      <c r="L188" s="125"/>
      <c r="M188" s="125"/>
      <c r="N188" s="125"/>
      <c r="O188" s="125"/>
      <c r="P188" s="125"/>
      <c r="Q188" s="125"/>
      <c r="R188" s="125"/>
      <c r="S188" s="125"/>
      <c r="T188" s="125"/>
      <c r="U188" s="125"/>
      <c r="V188" s="125"/>
    </row>
    <row r="189" spans="1:22" x14ac:dyDescent="0.45">
      <c r="A189" s="125"/>
      <c r="B189" s="55" t="s">
        <v>160</v>
      </c>
      <c r="C189" s="88">
        <v>0.8774407976734524</v>
      </c>
      <c r="D189" s="125"/>
      <c r="E189" s="125"/>
      <c r="F189" s="125"/>
      <c r="G189" s="125"/>
      <c r="H189" s="125"/>
      <c r="I189" s="125"/>
      <c r="J189" s="125"/>
      <c r="K189" s="125"/>
      <c r="L189" s="125"/>
      <c r="M189" s="125"/>
      <c r="N189" s="125"/>
      <c r="O189" s="125"/>
      <c r="P189" s="125"/>
      <c r="Q189" s="125"/>
      <c r="R189" s="125"/>
      <c r="S189" s="125"/>
      <c r="T189" s="125"/>
      <c r="U189" s="125"/>
      <c r="V189" s="125"/>
    </row>
    <row r="190" spans="1:22" x14ac:dyDescent="0.45">
      <c r="A190" s="125"/>
      <c r="B190" s="55" t="s">
        <v>161</v>
      </c>
      <c r="C190" s="88">
        <v>0.88502994011976044</v>
      </c>
      <c r="D190" s="125"/>
      <c r="E190" s="125"/>
      <c r="F190" s="125"/>
      <c r="G190" s="125"/>
      <c r="H190" s="125"/>
      <c r="I190" s="125"/>
      <c r="J190" s="125"/>
      <c r="K190" s="125"/>
      <c r="L190" s="125"/>
      <c r="M190" s="125"/>
      <c r="N190" s="125"/>
      <c r="O190" s="125"/>
      <c r="P190" s="125"/>
      <c r="Q190" s="125"/>
      <c r="R190" s="125"/>
      <c r="S190" s="125"/>
      <c r="T190" s="125"/>
      <c r="U190" s="125"/>
      <c r="V190" s="125"/>
    </row>
    <row r="191" spans="1:22" x14ac:dyDescent="0.45">
      <c r="A191" s="125"/>
      <c r="B191" s="55" t="s">
        <v>162</v>
      </c>
      <c r="C191" s="88">
        <v>0.88047808764940239</v>
      </c>
      <c r="D191" s="125"/>
      <c r="E191" s="125"/>
      <c r="F191" s="125"/>
      <c r="G191" s="125"/>
      <c r="H191" s="125"/>
      <c r="I191" s="125"/>
      <c r="J191" s="125"/>
      <c r="K191" s="125"/>
      <c r="L191" s="125"/>
      <c r="M191" s="125"/>
      <c r="N191" s="125"/>
      <c r="O191" s="125"/>
      <c r="P191" s="125"/>
      <c r="Q191" s="125"/>
      <c r="R191" s="125"/>
      <c r="S191" s="125"/>
      <c r="T191" s="125"/>
      <c r="U191" s="125"/>
      <c r="V191" s="125"/>
    </row>
    <row r="192" spans="1:22" x14ac:dyDescent="0.45">
      <c r="A192" s="125"/>
      <c r="B192" s="55" t="s">
        <v>163</v>
      </c>
      <c r="C192" s="88">
        <v>0.76155717761557173</v>
      </c>
      <c r="D192" s="125"/>
      <c r="E192" s="125"/>
      <c r="F192" s="125"/>
      <c r="G192" s="125"/>
      <c r="H192" s="125"/>
      <c r="I192" s="125"/>
      <c r="J192" s="125"/>
      <c r="K192" s="125"/>
      <c r="L192" s="125"/>
      <c r="M192" s="125"/>
      <c r="N192" s="125"/>
      <c r="O192" s="125"/>
      <c r="P192" s="125"/>
      <c r="Q192" s="125"/>
      <c r="R192" s="125"/>
      <c r="S192" s="125"/>
      <c r="T192" s="125"/>
      <c r="U192" s="125"/>
      <c r="V192" s="125"/>
    </row>
    <row r="193" spans="1:22" x14ac:dyDescent="0.45">
      <c r="A193" s="125"/>
      <c r="B193" s="55" t="s">
        <v>164</v>
      </c>
      <c r="C193" s="88">
        <v>0.81832797427652737</v>
      </c>
      <c r="D193" s="125"/>
      <c r="E193" s="125"/>
      <c r="F193" s="125"/>
      <c r="G193" s="125"/>
      <c r="H193" s="125"/>
      <c r="I193" s="125"/>
      <c r="J193" s="125"/>
      <c r="K193" s="125"/>
      <c r="L193" s="125"/>
      <c r="M193" s="125"/>
      <c r="N193" s="125"/>
      <c r="O193" s="125"/>
      <c r="P193" s="125"/>
      <c r="Q193" s="125"/>
      <c r="R193" s="125"/>
      <c r="S193" s="125"/>
      <c r="T193" s="125"/>
      <c r="U193" s="125"/>
      <c r="V193" s="125"/>
    </row>
    <row r="194" spans="1:22" x14ac:dyDescent="0.45">
      <c r="A194" s="125"/>
      <c r="B194" s="55" t="s">
        <v>165</v>
      </c>
      <c r="C194" s="88">
        <v>0.81123919308357351</v>
      </c>
      <c r="D194" s="125"/>
      <c r="E194" s="125"/>
      <c r="F194" s="125"/>
      <c r="G194" s="125"/>
      <c r="H194" s="125"/>
      <c r="I194" s="125"/>
      <c r="J194" s="125"/>
      <c r="K194" s="125"/>
      <c r="L194" s="125"/>
      <c r="M194" s="125"/>
      <c r="N194" s="125"/>
      <c r="O194" s="125"/>
      <c r="P194" s="125"/>
      <c r="Q194" s="125"/>
      <c r="R194" s="125"/>
      <c r="S194" s="125"/>
      <c r="T194" s="125"/>
      <c r="U194" s="125"/>
      <c r="V194" s="125"/>
    </row>
    <row r="195" spans="1:22" x14ac:dyDescent="0.45">
      <c r="A195" s="125"/>
      <c r="B195" s="55" t="s">
        <v>166</v>
      </c>
      <c r="C195" s="88">
        <v>0.81049562682215748</v>
      </c>
      <c r="D195" s="125"/>
      <c r="E195" s="125"/>
      <c r="F195" s="125"/>
      <c r="G195" s="125"/>
      <c r="H195" s="125"/>
      <c r="I195" s="125"/>
      <c r="J195" s="125"/>
      <c r="K195" s="125"/>
      <c r="L195" s="125"/>
      <c r="M195" s="125"/>
      <c r="N195" s="125"/>
      <c r="O195" s="125"/>
      <c r="P195" s="125"/>
      <c r="Q195" s="125"/>
      <c r="R195" s="125"/>
      <c r="S195" s="125"/>
      <c r="T195" s="125"/>
      <c r="U195" s="125"/>
      <c r="V195" s="125"/>
    </row>
    <row r="196" spans="1:22" x14ac:dyDescent="0.45">
      <c r="A196" s="125"/>
      <c r="B196" s="55" t="s">
        <v>167</v>
      </c>
      <c r="C196" s="88">
        <v>0.82117647058823529</v>
      </c>
      <c r="D196" s="125"/>
      <c r="E196" s="125"/>
      <c r="F196" s="125"/>
      <c r="G196" s="125"/>
      <c r="H196" s="125"/>
      <c r="I196" s="125"/>
      <c r="J196" s="125"/>
      <c r="K196" s="125"/>
      <c r="L196" s="125"/>
      <c r="M196" s="125"/>
      <c r="N196" s="125"/>
      <c r="O196" s="125"/>
      <c r="P196" s="125"/>
      <c r="Q196" s="125"/>
      <c r="R196" s="125"/>
      <c r="S196" s="125"/>
      <c r="T196" s="125"/>
      <c r="U196" s="125"/>
      <c r="V196" s="125"/>
    </row>
    <row r="197" spans="1:22" x14ac:dyDescent="0.45">
      <c r="A197" s="125"/>
      <c r="B197" s="55" t="s">
        <v>168</v>
      </c>
      <c r="C197" s="88">
        <v>0.77777777777777779</v>
      </c>
      <c r="D197" s="125"/>
      <c r="E197" s="125"/>
      <c r="F197" s="125"/>
      <c r="G197" s="125"/>
      <c r="H197" s="125"/>
      <c r="I197" s="125"/>
      <c r="J197" s="125"/>
      <c r="K197" s="125"/>
      <c r="L197" s="125"/>
      <c r="M197" s="125"/>
      <c r="N197" s="125"/>
      <c r="O197" s="125"/>
      <c r="P197" s="125"/>
      <c r="Q197" s="125"/>
      <c r="R197" s="125"/>
      <c r="S197" s="125"/>
      <c r="T197" s="125"/>
      <c r="U197" s="125"/>
      <c r="V197" s="125"/>
    </row>
    <row r="198" spans="1:22" x14ac:dyDescent="0.45">
      <c r="A198" s="125"/>
      <c r="B198" s="55" t="s">
        <v>169</v>
      </c>
      <c r="C198" s="88" t="s">
        <v>87</v>
      </c>
      <c r="D198" s="125"/>
      <c r="E198" s="125"/>
      <c r="F198" s="125"/>
      <c r="G198" s="125"/>
      <c r="H198" s="125"/>
      <c r="I198" s="125"/>
      <c r="J198" s="125"/>
      <c r="K198" s="125"/>
      <c r="L198" s="125"/>
      <c r="M198" s="125"/>
      <c r="N198" s="125"/>
      <c r="O198" s="125"/>
      <c r="P198" s="125"/>
      <c r="Q198" s="125"/>
      <c r="R198" s="125"/>
      <c r="S198" s="125"/>
      <c r="T198" s="125"/>
      <c r="U198" s="125"/>
      <c r="V198" s="125"/>
    </row>
    <row r="199" spans="1:22" x14ac:dyDescent="0.45">
      <c r="A199" s="125"/>
      <c r="B199" s="55" t="s">
        <v>170</v>
      </c>
      <c r="C199" s="88">
        <v>0.86915887850467288</v>
      </c>
      <c r="D199" s="125"/>
      <c r="E199" s="125"/>
      <c r="F199" s="125"/>
      <c r="G199" s="125"/>
      <c r="H199" s="125"/>
      <c r="I199" s="125"/>
      <c r="J199" s="125"/>
      <c r="K199" s="125"/>
      <c r="L199" s="125"/>
      <c r="M199" s="125"/>
      <c r="N199" s="125"/>
      <c r="O199" s="125"/>
      <c r="P199" s="125"/>
      <c r="Q199" s="125"/>
      <c r="R199" s="125"/>
      <c r="S199" s="125"/>
      <c r="T199" s="125"/>
      <c r="U199" s="125"/>
      <c r="V199" s="125"/>
    </row>
    <row r="200" spans="1:22" x14ac:dyDescent="0.45">
      <c r="A200" s="125"/>
      <c r="B200" s="55" t="s">
        <v>171</v>
      </c>
      <c r="C200" s="88">
        <v>0.85873605947955389</v>
      </c>
      <c r="D200" s="125"/>
      <c r="E200" s="125"/>
      <c r="F200" s="125"/>
      <c r="G200" s="125"/>
      <c r="H200" s="125"/>
      <c r="I200" s="125"/>
      <c r="J200" s="125"/>
      <c r="K200" s="125"/>
      <c r="L200" s="125"/>
      <c r="M200" s="125"/>
      <c r="N200" s="125"/>
      <c r="O200" s="125"/>
      <c r="P200" s="125"/>
      <c r="Q200" s="125"/>
      <c r="R200" s="125"/>
      <c r="S200" s="125"/>
      <c r="T200" s="125"/>
      <c r="U200" s="125"/>
      <c r="V200" s="125"/>
    </row>
    <row r="201" spans="1:22" x14ac:dyDescent="0.45">
      <c r="A201" s="125"/>
      <c r="B201" s="55" t="s">
        <v>172</v>
      </c>
      <c r="C201" s="88">
        <v>0.81313868613138685</v>
      </c>
      <c r="D201" s="125"/>
      <c r="E201" s="125"/>
      <c r="F201" s="125"/>
      <c r="G201" s="125"/>
      <c r="H201" s="125"/>
      <c r="I201" s="125"/>
      <c r="J201" s="125"/>
      <c r="K201" s="125"/>
      <c r="L201" s="125"/>
      <c r="M201" s="125"/>
      <c r="N201" s="125"/>
      <c r="O201" s="125"/>
      <c r="P201" s="125"/>
      <c r="Q201" s="125"/>
      <c r="R201" s="125"/>
      <c r="S201" s="125"/>
      <c r="T201" s="125"/>
      <c r="U201" s="125"/>
      <c r="V201" s="125"/>
    </row>
    <row r="202" spans="1:22" x14ac:dyDescent="0.45">
      <c r="A202" s="125"/>
      <c r="B202" s="55" t="s">
        <v>173</v>
      </c>
      <c r="C202" s="88">
        <v>0.80147835269271384</v>
      </c>
      <c r="D202" s="125"/>
      <c r="E202" s="125"/>
      <c r="F202" s="125"/>
      <c r="G202" s="125"/>
      <c r="H202" s="125"/>
      <c r="I202" s="125"/>
      <c r="J202" s="125"/>
      <c r="K202" s="125"/>
      <c r="L202" s="125"/>
      <c r="M202" s="125"/>
      <c r="N202" s="125"/>
      <c r="O202" s="125"/>
      <c r="P202" s="125"/>
      <c r="Q202" s="125"/>
      <c r="R202" s="125"/>
      <c r="S202" s="125"/>
      <c r="T202" s="125"/>
      <c r="U202" s="125"/>
      <c r="V202" s="125"/>
    </row>
    <row r="203" spans="1:22" x14ac:dyDescent="0.45">
      <c r="A203" s="125"/>
      <c r="B203" s="55" t="s">
        <v>174</v>
      </c>
      <c r="C203" s="88">
        <v>0.8029197080291971</v>
      </c>
      <c r="D203" s="125"/>
      <c r="E203" s="125"/>
      <c r="F203" s="125"/>
      <c r="G203" s="125"/>
      <c r="H203" s="125"/>
      <c r="I203" s="125"/>
      <c r="J203" s="125"/>
      <c r="K203" s="125"/>
      <c r="L203" s="125"/>
      <c r="M203" s="125"/>
      <c r="N203" s="125"/>
      <c r="O203" s="125"/>
      <c r="P203" s="125"/>
      <c r="Q203" s="125"/>
      <c r="R203" s="125"/>
      <c r="S203" s="125"/>
      <c r="T203" s="125"/>
      <c r="U203" s="125"/>
      <c r="V203" s="125"/>
    </row>
    <row r="204" spans="1:22" x14ac:dyDescent="0.45">
      <c r="A204" s="125"/>
      <c r="B204" s="55" t="s">
        <v>175</v>
      </c>
      <c r="C204" s="88">
        <v>0.74576271186440679</v>
      </c>
      <c r="D204" s="125"/>
      <c r="E204" s="125"/>
      <c r="F204" s="125"/>
      <c r="G204" s="125"/>
      <c r="H204" s="125"/>
      <c r="I204" s="125"/>
      <c r="J204" s="125"/>
      <c r="K204" s="125"/>
      <c r="L204" s="125"/>
      <c r="M204" s="125"/>
      <c r="N204" s="125"/>
      <c r="O204" s="125"/>
      <c r="P204" s="125"/>
      <c r="Q204" s="125"/>
      <c r="R204" s="125"/>
      <c r="S204" s="125"/>
      <c r="T204" s="125"/>
      <c r="U204" s="125"/>
      <c r="V204" s="125"/>
    </row>
    <row r="205" spans="1:22" x14ac:dyDescent="0.45">
      <c r="A205" s="125"/>
      <c r="B205" s="55" t="s">
        <v>176</v>
      </c>
      <c r="C205" s="88">
        <v>0.78947368421052633</v>
      </c>
      <c r="D205" s="125"/>
      <c r="E205" s="125"/>
      <c r="F205" s="125"/>
      <c r="G205" s="125"/>
      <c r="H205" s="125"/>
      <c r="I205" s="125"/>
      <c r="J205" s="125"/>
      <c r="K205" s="125"/>
      <c r="L205" s="125"/>
      <c r="M205" s="125"/>
      <c r="N205" s="125"/>
      <c r="O205" s="125"/>
      <c r="P205" s="125"/>
      <c r="Q205" s="125"/>
      <c r="R205" s="125"/>
      <c r="S205" s="125"/>
      <c r="T205" s="125"/>
      <c r="U205" s="125"/>
      <c r="V205" s="125"/>
    </row>
    <row r="206" spans="1:22" x14ac:dyDescent="0.45">
      <c r="A206" s="125"/>
      <c r="B206" s="55" t="s">
        <v>177</v>
      </c>
      <c r="C206" s="88">
        <v>0.85620915032679734</v>
      </c>
      <c r="D206" s="125"/>
      <c r="E206" s="125"/>
      <c r="F206" s="125"/>
      <c r="G206" s="125"/>
      <c r="H206" s="125"/>
      <c r="I206" s="125"/>
      <c r="J206" s="125"/>
      <c r="K206" s="125"/>
      <c r="L206" s="125"/>
      <c r="M206" s="125"/>
      <c r="N206" s="125"/>
      <c r="O206" s="125"/>
      <c r="P206" s="125"/>
      <c r="Q206" s="125"/>
      <c r="R206" s="125"/>
      <c r="S206" s="125"/>
      <c r="T206" s="125"/>
      <c r="U206" s="125"/>
      <c r="V206" s="125"/>
    </row>
    <row r="207" spans="1:22" x14ac:dyDescent="0.45">
      <c r="A207" s="125"/>
      <c r="B207" s="55" t="s">
        <v>178</v>
      </c>
      <c r="C207" s="88">
        <v>0.8351648351648352</v>
      </c>
      <c r="D207" s="125"/>
      <c r="E207" s="125"/>
      <c r="F207" s="125"/>
      <c r="G207" s="125"/>
      <c r="H207" s="125"/>
      <c r="I207" s="125"/>
      <c r="J207" s="125"/>
      <c r="K207" s="125"/>
      <c r="L207" s="125"/>
      <c r="M207" s="125"/>
      <c r="N207" s="125"/>
      <c r="O207" s="125"/>
      <c r="P207" s="125"/>
      <c r="Q207" s="125"/>
      <c r="R207" s="125"/>
      <c r="S207" s="125"/>
      <c r="T207" s="125"/>
      <c r="U207" s="125"/>
      <c r="V207" s="125"/>
    </row>
    <row r="208" spans="1:22" x14ac:dyDescent="0.45">
      <c r="A208" s="125"/>
      <c r="B208" s="55" t="s">
        <v>179</v>
      </c>
      <c r="C208" s="88">
        <v>0.85190409026798308</v>
      </c>
      <c r="D208" s="125"/>
      <c r="E208" s="125"/>
      <c r="F208" s="125"/>
      <c r="G208" s="125"/>
      <c r="H208" s="125"/>
      <c r="I208" s="125"/>
      <c r="J208" s="125"/>
      <c r="K208" s="125"/>
      <c r="L208" s="125"/>
      <c r="M208" s="125"/>
      <c r="N208" s="125"/>
      <c r="O208" s="125"/>
      <c r="P208" s="125"/>
      <c r="Q208" s="125"/>
      <c r="R208" s="125"/>
      <c r="S208" s="125"/>
      <c r="T208" s="125"/>
      <c r="U208" s="125"/>
      <c r="V208" s="125"/>
    </row>
    <row r="209" spans="1:22" x14ac:dyDescent="0.45">
      <c r="A209" s="125"/>
      <c r="B209" s="55" t="s">
        <v>180</v>
      </c>
      <c r="C209" s="88">
        <v>0.8413793103448276</v>
      </c>
      <c r="D209" s="125"/>
      <c r="E209" s="125"/>
      <c r="F209" s="125"/>
      <c r="G209" s="125"/>
      <c r="H209" s="125"/>
      <c r="I209" s="125"/>
      <c r="J209" s="125"/>
      <c r="K209" s="125"/>
      <c r="L209" s="125"/>
      <c r="M209" s="125"/>
      <c r="N209" s="125"/>
      <c r="O209" s="125"/>
      <c r="P209" s="125"/>
      <c r="Q209" s="125"/>
      <c r="R209" s="125"/>
      <c r="S209" s="125"/>
      <c r="T209" s="125"/>
      <c r="U209" s="125"/>
      <c r="V209" s="125"/>
    </row>
    <row r="210" spans="1:22" x14ac:dyDescent="0.45">
      <c r="A210" s="125"/>
      <c r="B210" s="55" t="s">
        <v>181</v>
      </c>
      <c r="C210" s="88">
        <v>0.80487804878048785</v>
      </c>
      <c r="D210" s="125"/>
      <c r="E210" s="125"/>
      <c r="F210" s="125"/>
      <c r="G210" s="125"/>
      <c r="H210" s="125"/>
      <c r="I210" s="125"/>
      <c r="J210" s="125"/>
      <c r="K210" s="125"/>
      <c r="L210" s="125"/>
      <c r="M210" s="125"/>
      <c r="N210" s="125"/>
      <c r="O210" s="125"/>
      <c r="P210" s="125"/>
      <c r="Q210" s="125"/>
      <c r="R210" s="125"/>
      <c r="S210" s="125"/>
      <c r="T210" s="125"/>
      <c r="U210" s="125"/>
      <c r="V210" s="125"/>
    </row>
    <row r="211" spans="1:22" x14ac:dyDescent="0.45">
      <c r="A211" s="125"/>
      <c r="B211" s="173"/>
      <c r="C211" s="173"/>
      <c r="D211" s="125"/>
      <c r="E211" s="125"/>
      <c r="F211" s="125"/>
      <c r="G211" s="125"/>
      <c r="H211" s="125"/>
      <c r="I211" s="125"/>
      <c r="J211" s="125"/>
      <c r="K211" s="125"/>
      <c r="L211" s="125"/>
      <c r="M211" s="125"/>
      <c r="N211" s="125"/>
      <c r="O211" s="125"/>
      <c r="P211" s="125"/>
      <c r="Q211" s="125"/>
      <c r="R211" s="125"/>
      <c r="S211" s="125"/>
      <c r="T211" s="125"/>
      <c r="U211" s="125"/>
      <c r="V211" s="125"/>
    </row>
    <row r="212" spans="1:22" x14ac:dyDescent="0.45">
      <c r="A212" s="125"/>
      <c r="B212" s="173"/>
      <c r="C212" s="173"/>
      <c r="D212" s="125"/>
      <c r="E212" s="125"/>
      <c r="F212" s="125"/>
      <c r="G212" s="125"/>
      <c r="H212" s="125"/>
      <c r="I212" s="125"/>
      <c r="J212" s="125"/>
      <c r="K212" s="125"/>
      <c r="L212" s="125"/>
      <c r="M212" s="125"/>
      <c r="N212" s="125"/>
      <c r="O212" s="125"/>
      <c r="P212" s="125"/>
      <c r="Q212" s="125"/>
      <c r="R212" s="125"/>
      <c r="S212" s="125"/>
      <c r="T212" s="125"/>
      <c r="U212" s="125"/>
      <c r="V212" s="125"/>
    </row>
    <row r="213" spans="1:22" x14ac:dyDescent="0.45">
      <c r="A213" s="125"/>
      <c r="B213" s="225" t="s">
        <v>186</v>
      </c>
      <c r="C213" s="225"/>
      <c r="D213" s="125"/>
      <c r="E213" s="125"/>
      <c r="F213" s="125"/>
      <c r="G213" s="125"/>
      <c r="H213" s="125"/>
      <c r="I213" s="125"/>
      <c r="J213" s="125"/>
      <c r="K213" s="125"/>
      <c r="L213" s="125"/>
      <c r="M213" s="125"/>
      <c r="N213" s="125"/>
      <c r="O213" s="125"/>
      <c r="P213" s="125"/>
      <c r="Q213" s="125"/>
      <c r="R213" s="125"/>
      <c r="S213" s="125"/>
      <c r="T213" s="125"/>
      <c r="U213" s="125"/>
      <c r="V213" s="125"/>
    </row>
    <row r="214" spans="1:22" ht="122.5" x14ac:dyDescent="0.45">
      <c r="A214" s="125"/>
      <c r="B214" s="62" t="s">
        <v>37</v>
      </c>
      <c r="C214" s="63" t="s">
        <v>239</v>
      </c>
      <c r="D214" s="125"/>
      <c r="E214" s="125"/>
      <c r="F214" s="125"/>
      <c r="G214" s="125"/>
      <c r="H214" s="125"/>
      <c r="I214" s="125"/>
      <c r="J214" s="125"/>
      <c r="K214" s="125"/>
      <c r="L214" s="125"/>
      <c r="M214" s="125"/>
      <c r="N214" s="125"/>
      <c r="O214" s="125"/>
      <c r="P214" s="125"/>
      <c r="Q214" s="125"/>
      <c r="R214" s="125"/>
      <c r="S214" s="125"/>
      <c r="T214" s="125"/>
      <c r="U214" s="125"/>
      <c r="V214" s="125"/>
    </row>
    <row r="215" spans="1:22" x14ac:dyDescent="0.45">
      <c r="A215" s="125"/>
      <c r="B215" s="55" t="s">
        <v>38</v>
      </c>
      <c r="C215" s="88">
        <v>0.42474916387959866</v>
      </c>
      <c r="D215" s="125"/>
      <c r="E215" s="125"/>
      <c r="F215" s="125"/>
      <c r="G215" s="125"/>
      <c r="H215" s="125"/>
      <c r="I215" s="125"/>
      <c r="J215" s="125"/>
      <c r="K215" s="125"/>
      <c r="L215" s="125"/>
      <c r="M215" s="125"/>
      <c r="N215" s="125"/>
      <c r="O215" s="125"/>
      <c r="P215" s="125"/>
      <c r="Q215" s="125"/>
      <c r="R215" s="125"/>
      <c r="S215" s="125"/>
      <c r="T215" s="125"/>
      <c r="U215" s="125"/>
      <c r="V215" s="125"/>
    </row>
    <row r="216" spans="1:22" x14ac:dyDescent="0.45">
      <c r="A216" s="125"/>
      <c r="B216" s="55" t="s">
        <v>125</v>
      </c>
      <c r="C216" s="88">
        <v>0</v>
      </c>
      <c r="D216" s="125"/>
      <c r="E216" s="125"/>
      <c r="F216" s="125"/>
      <c r="G216" s="125"/>
      <c r="H216" s="125"/>
      <c r="I216" s="125"/>
      <c r="J216" s="125"/>
      <c r="K216" s="125"/>
      <c r="L216" s="125"/>
      <c r="M216" s="125"/>
      <c r="N216" s="125"/>
      <c r="O216" s="125"/>
      <c r="P216" s="125"/>
      <c r="Q216" s="125"/>
      <c r="R216" s="125"/>
      <c r="S216" s="125"/>
      <c r="T216" s="125"/>
      <c r="U216" s="125"/>
      <c r="V216" s="125"/>
    </row>
    <row r="217" spans="1:22" x14ac:dyDescent="0.45">
      <c r="A217" s="125"/>
      <c r="B217" s="55" t="s">
        <v>126</v>
      </c>
      <c r="C217" s="88">
        <v>0.40740740740740738</v>
      </c>
      <c r="D217" s="125"/>
      <c r="E217" s="125"/>
      <c r="F217" s="125"/>
      <c r="G217" s="125"/>
      <c r="H217" s="125"/>
      <c r="I217" s="125"/>
      <c r="J217" s="125"/>
      <c r="K217" s="125"/>
      <c r="L217" s="125"/>
      <c r="M217" s="125"/>
      <c r="N217" s="125"/>
      <c r="O217" s="125"/>
      <c r="P217" s="125"/>
      <c r="Q217" s="125"/>
      <c r="R217" s="125"/>
      <c r="S217" s="125"/>
      <c r="T217" s="125"/>
      <c r="U217" s="125"/>
      <c r="V217" s="125"/>
    </row>
    <row r="218" spans="1:22" x14ac:dyDescent="0.45">
      <c r="A218" s="125"/>
      <c r="B218" s="55" t="s">
        <v>127</v>
      </c>
      <c r="C218" s="88">
        <v>0.37373737373737376</v>
      </c>
      <c r="D218" s="125"/>
      <c r="E218" s="125"/>
      <c r="F218" s="125"/>
      <c r="G218" s="125"/>
      <c r="H218" s="125"/>
      <c r="I218" s="125"/>
      <c r="J218" s="125"/>
      <c r="K218" s="125"/>
      <c r="L218" s="125"/>
      <c r="M218" s="125"/>
      <c r="N218" s="125"/>
      <c r="O218" s="125"/>
      <c r="P218" s="125"/>
      <c r="Q218" s="125"/>
      <c r="R218" s="125"/>
      <c r="S218" s="125"/>
      <c r="T218" s="125"/>
      <c r="U218" s="125"/>
      <c r="V218" s="125"/>
    </row>
    <row r="219" spans="1:22" x14ac:dyDescent="0.45">
      <c r="A219" s="125"/>
      <c r="B219" s="55" t="s">
        <v>128</v>
      </c>
      <c r="C219" s="88" t="s">
        <v>87</v>
      </c>
      <c r="D219" s="125"/>
      <c r="E219" s="125"/>
      <c r="F219" s="125"/>
      <c r="G219" s="125"/>
      <c r="H219" s="125"/>
      <c r="I219" s="125"/>
      <c r="J219" s="125"/>
      <c r="K219" s="125"/>
      <c r="L219" s="125"/>
      <c r="M219" s="125"/>
      <c r="N219" s="125"/>
      <c r="O219" s="125"/>
      <c r="P219" s="125"/>
      <c r="Q219" s="125"/>
      <c r="R219" s="125"/>
      <c r="S219" s="125"/>
      <c r="T219" s="125"/>
      <c r="U219" s="125"/>
      <c r="V219" s="125"/>
    </row>
    <row r="220" spans="1:22" x14ac:dyDescent="0.45">
      <c r="A220" s="125"/>
      <c r="B220" s="55" t="s">
        <v>129</v>
      </c>
      <c r="C220" s="88" t="s">
        <v>87</v>
      </c>
      <c r="D220" s="125"/>
      <c r="E220" s="125"/>
      <c r="F220" s="125"/>
      <c r="G220" s="125"/>
      <c r="H220" s="125"/>
      <c r="I220" s="125"/>
      <c r="J220" s="125"/>
      <c r="K220" s="125"/>
      <c r="L220" s="125"/>
      <c r="M220" s="125"/>
      <c r="N220" s="125"/>
      <c r="O220" s="125"/>
      <c r="P220" s="125"/>
      <c r="Q220" s="125"/>
      <c r="R220" s="125"/>
      <c r="S220" s="125"/>
      <c r="T220" s="125"/>
      <c r="U220" s="125"/>
      <c r="V220" s="125"/>
    </row>
    <row r="221" spans="1:22" x14ac:dyDescent="0.45">
      <c r="A221" s="125"/>
      <c r="B221" s="55" t="s">
        <v>130</v>
      </c>
      <c r="C221" s="88">
        <v>0.4517543859649123</v>
      </c>
      <c r="D221" s="125"/>
      <c r="E221" s="125"/>
      <c r="F221" s="125"/>
      <c r="G221" s="125"/>
      <c r="H221" s="125"/>
      <c r="I221" s="125"/>
      <c r="J221" s="125"/>
      <c r="K221" s="125"/>
      <c r="L221" s="125"/>
      <c r="M221" s="125"/>
      <c r="N221" s="125"/>
      <c r="O221" s="125"/>
      <c r="P221" s="125"/>
      <c r="Q221" s="125"/>
      <c r="R221" s="125"/>
      <c r="S221" s="125"/>
      <c r="T221" s="125"/>
      <c r="U221" s="125"/>
      <c r="V221" s="125"/>
    </row>
    <row r="222" spans="1:22" x14ac:dyDescent="0.45">
      <c r="A222" s="125"/>
      <c r="B222" s="55" t="s">
        <v>131</v>
      </c>
      <c r="C222" s="88">
        <v>0.47222222222222221</v>
      </c>
      <c r="D222" s="125"/>
      <c r="E222" s="125"/>
      <c r="F222" s="125"/>
      <c r="G222" s="125"/>
      <c r="H222" s="125"/>
      <c r="I222" s="125"/>
      <c r="J222" s="125"/>
      <c r="K222" s="125"/>
      <c r="L222" s="125"/>
      <c r="M222" s="125"/>
      <c r="N222" s="125"/>
      <c r="O222" s="125"/>
      <c r="P222" s="125"/>
      <c r="Q222" s="125"/>
      <c r="R222" s="125"/>
      <c r="S222" s="125"/>
      <c r="T222" s="125"/>
      <c r="U222" s="125"/>
      <c r="V222" s="125"/>
    </row>
    <row r="223" spans="1:22" x14ac:dyDescent="0.45">
      <c r="A223" s="125"/>
      <c r="B223" s="55" t="s">
        <v>132</v>
      </c>
      <c r="C223" s="88">
        <v>0.18478260869565216</v>
      </c>
      <c r="D223" s="125"/>
      <c r="E223" s="125"/>
      <c r="F223" s="125"/>
      <c r="G223" s="125"/>
      <c r="H223" s="125"/>
      <c r="I223" s="125"/>
      <c r="J223" s="125"/>
      <c r="K223" s="125"/>
      <c r="L223" s="125"/>
      <c r="M223" s="125"/>
      <c r="N223" s="125"/>
      <c r="O223" s="125"/>
      <c r="P223" s="125"/>
      <c r="Q223" s="125"/>
      <c r="R223" s="125"/>
      <c r="S223" s="125"/>
      <c r="T223" s="125"/>
      <c r="U223" s="125"/>
      <c r="V223" s="125"/>
    </row>
    <row r="224" spans="1:22" x14ac:dyDescent="0.45">
      <c r="A224" s="125"/>
      <c r="B224" s="55" t="s">
        <v>133</v>
      </c>
      <c r="C224" s="88">
        <v>0.38642659279778391</v>
      </c>
      <c r="D224" s="125"/>
      <c r="E224" s="125"/>
      <c r="F224" s="125"/>
      <c r="G224" s="125"/>
      <c r="H224" s="125"/>
      <c r="I224" s="125"/>
      <c r="J224" s="125"/>
      <c r="K224" s="125"/>
      <c r="L224" s="125"/>
      <c r="M224" s="125"/>
      <c r="N224" s="125"/>
      <c r="O224" s="125"/>
      <c r="P224" s="125"/>
      <c r="Q224" s="125"/>
      <c r="R224" s="125"/>
      <c r="S224" s="125"/>
      <c r="T224" s="125"/>
      <c r="U224" s="125"/>
      <c r="V224" s="125"/>
    </row>
    <row r="225" spans="1:22" x14ac:dyDescent="0.45">
      <c r="A225" s="125"/>
      <c r="B225" s="55" t="s">
        <v>134</v>
      </c>
      <c r="C225" s="88">
        <v>0.44</v>
      </c>
      <c r="D225" s="125"/>
      <c r="E225" s="125"/>
      <c r="F225" s="125"/>
      <c r="G225" s="125"/>
      <c r="H225" s="125"/>
      <c r="I225" s="125"/>
      <c r="J225" s="125"/>
      <c r="K225" s="125"/>
      <c r="L225" s="125"/>
      <c r="M225" s="125"/>
      <c r="N225" s="125"/>
      <c r="O225" s="125"/>
      <c r="P225" s="125"/>
      <c r="Q225" s="125"/>
      <c r="R225" s="125"/>
      <c r="S225" s="125"/>
      <c r="T225" s="125"/>
      <c r="U225" s="125"/>
      <c r="V225" s="125"/>
    </row>
    <row r="226" spans="1:22" x14ac:dyDescent="0.45">
      <c r="A226" s="125"/>
      <c r="B226" s="55" t="s">
        <v>135</v>
      </c>
      <c r="C226" s="88">
        <v>0.21374045801526717</v>
      </c>
      <c r="D226" s="125"/>
      <c r="E226" s="125"/>
      <c r="F226" s="125"/>
      <c r="G226" s="125"/>
      <c r="H226" s="125"/>
      <c r="I226" s="125"/>
      <c r="J226" s="125"/>
      <c r="K226" s="125"/>
      <c r="L226" s="125"/>
      <c r="M226" s="125"/>
      <c r="N226" s="125"/>
      <c r="O226" s="125"/>
      <c r="P226" s="125"/>
      <c r="Q226" s="125"/>
      <c r="R226" s="125"/>
      <c r="S226" s="125"/>
      <c r="T226" s="125"/>
      <c r="U226" s="125"/>
      <c r="V226" s="125"/>
    </row>
    <row r="227" spans="1:22" x14ac:dyDescent="0.45">
      <c r="A227" s="125"/>
      <c r="B227" s="55" t="s">
        <v>136</v>
      </c>
      <c r="C227" s="88">
        <v>0.40677966101694918</v>
      </c>
      <c r="D227" s="125"/>
      <c r="E227" s="125"/>
      <c r="F227" s="125"/>
      <c r="G227" s="125"/>
      <c r="H227" s="125"/>
      <c r="I227" s="125"/>
      <c r="J227" s="125"/>
      <c r="K227" s="125"/>
      <c r="L227" s="125"/>
      <c r="M227" s="125"/>
      <c r="N227" s="125"/>
      <c r="O227" s="125"/>
      <c r="P227" s="125"/>
      <c r="Q227" s="125"/>
      <c r="R227" s="125"/>
      <c r="S227" s="125"/>
      <c r="T227" s="125"/>
      <c r="U227" s="125"/>
      <c r="V227" s="125"/>
    </row>
    <row r="228" spans="1:22" x14ac:dyDescent="0.45">
      <c r="A228" s="125"/>
      <c r="B228" s="55" t="s">
        <v>137</v>
      </c>
      <c r="C228" s="88" t="s">
        <v>87</v>
      </c>
      <c r="D228" s="125"/>
      <c r="E228" s="125"/>
      <c r="F228" s="125"/>
      <c r="G228" s="125"/>
      <c r="H228" s="125"/>
      <c r="I228" s="125"/>
      <c r="J228" s="125"/>
      <c r="K228" s="125"/>
      <c r="L228" s="125"/>
      <c r="M228" s="125"/>
      <c r="N228" s="125"/>
      <c r="O228" s="125"/>
      <c r="P228" s="125"/>
      <c r="Q228" s="125"/>
      <c r="R228" s="125"/>
      <c r="S228" s="125"/>
      <c r="T228" s="125"/>
      <c r="U228" s="125"/>
      <c r="V228" s="125"/>
    </row>
    <row r="229" spans="1:22" x14ac:dyDescent="0.45">
      <c r="A229" s="125"/>
      <c r="B229" s="55" t="s">
        <v>138</v>
      </c>
      <c r="C229" s="88">
        <v>0.42830882352941174</v>
      </c>
      <c r="D229" s="125"/>
      <c r="E229" s="125"/>
      <c r="F229" s="125"/>
      <c r="G229" s="125"/>
      <c r="H229" s="125"/>
      <c r="I229" s="125"/>
      <c r="J229" s="125"/>
      <c r="K229" s="125"/>
      <c r="L229" s="125"/>
      <c r="M229" s="125"/>
      <c r="N229" s="125"/>
      <c r="O229" s="125"/>
      <c r="P229" s="125"/>
      <c r="Q229" s="125"/>
      <c r="R229" s="125"/>
      <c r="S229" s="125"/>
      <c r="T229" s="125"/>
      <c r="U229" s="125"/>
      <c r="V229" s="125"/>
    </row>
    <row r="230" spans="1:22" x14ac:dyDescent="0.45">
      <c r="A230" s="125"/>
      <c r="B230" s="55" t="s">
        <v>139</v>
      </c>
      <c r="C230" s="88">
        <v>0.34090909090909088</v>
      </c>
      <c r="D230" s="125"/>
      <c r="E230" s="125"/>
      <c r="F230" s="125"/>
      <c r="G230" s="125"/>
      <c r="H230" s="125"/>
      <c r="I230" s="125"/>
      <c r="J230" s="125"/>
      <c r="K230" s="125"/>
      <c r="L230" s="125"/>
      <c r="M230" s="125"/>
      <c r="N230" s="125"/>
      <c r="O230" s="125"/>
      <c r="P230" s="125"/>
      <c r="Q230" s="125"/>
      <c r="R230" s="125"/>
      <c r="S230" s="125"/>
      <c r="T230" s="125"/>
      <c r="U230" s="125"/>
      <c r="V230" s="125"/>
    </row>
    <row r="231" spans="1:22" x14ac:dyDescent="0.45">
      <c r="A231" s="125"/>
      <c r="B231" s="55" t="s">
        <v>140</v>
      </c>
      <c r="C231" s="88">
        <v>0.30392156862745096</v>
      </c>
      <c r="D231" s="125"/>
      <c r="E231" s="125"/>
      <c r="F231" s="125"/>
      <c r="G231" s="125"/>
      <c r="H231" s="125"/>
      <c r="I231" s="125"/>
      <c r="J231" s="125"/>
      <c r="K231" s="125"/>
      <c r="L231" s="125"/>
      <c r="M231" s="125"/>
      <c r="N231" s="125"/>
      <c r="O231" s="125"/>
      <c r="P231" s="125"/>
      <c r="Q231" s="125"/>
      <c r="R231" s="125"/>
      <c r="S231" s="125"/>
      <c r="T231" s="125"/>
      <c r="U231" s="125"/>
      <c r="V231" s="125"/>
    </row>
    <row r="232" spans="1:22" x14ac:dyDescent="0.45">
      <c r="A232" s="125"/>
      <c r="B232" s="55" t="s">
        <v>141</v>
      </c>
      <c r="C232" s="88">
        <v>0.26829268292682928</v>
      </c>
      <c r="D232" s="125"/>
      <c r="E232" s="125"/>
      <c r="F232" s="125"/>
      <c r="G232" s="125"/>
      <c r="H232" s="125"/>
      <c r="I232" s="125"/>
      <c r="J232" s="125"/>
      <c r="K232" s="125"/>
      <c r="L232" s="125"/>
      <c r="M232" s="125"/>
      <c r="N232" s="125"/>
      <c r="O232" s="125"/>
      <c r="P232" s="125"/>
      <c r="Q232" s="125"/>
      <c r="R232" s="125"/>
      <c r="S232" s="125"/>
      <c r="T232" s="125"/>
      <c r="U232" s="125"/>
      <c r="V232" s="125"/>
    </row>
    <row r="233" spans="1:22" x14ac:dyDescent="0.45">
      <c r="A233" s="125"/>
      <c r="B233" s="55" t="s">
        <v>142</v>
      </c>
      <c r="C233" s="88">
        <v>0.46858168761220825</v>
      </c>
      <c r="D233" s="125"/>
      <c r="E233" s="125"/>
      <c r="F233" s="125"/>
      <c r="G233" s="125"/>
      <c r="H233" s="125"/>
      <c r="I233" s="125"/>
      <c r="J233" s="125"/>
      <c r="K233" s="125"/>
      <c r="L233" s="125"/>
      <c r="M233" s="125"/>
      <c r="N233" s="125"/>
      <c r="O233" s="125"/>
      <c r="P233" s="125"/>
      <c r="Q233" s="125"/>
      <c r="R233" s="125"/>
      <c r="S233" s="125"/>
      <c r="T233" s="125"/>
      <c r="U233" s="125"/>
      <c r="V233" s="125"/>
    </row>
    <row r="234" spans="1:22" x14ac:dyDescent="0.45">
      <c r="A234" s="125"/>
      <c r="B234" s="55" t="s">
        <v>143</v>
      </c>
      <c r="C234" s="88">
        <v>0.42857142857142855</v>
      </c>
      <c r="D234" s="125"/>
      <c r="E234" s="125"/>
      <c r="F234" s="125"/>
      <c r="G234" s="125"/>
      <c r="H234" s="125"/>
      <c r="I234" s="125"/>
      <c r="J234" s="125"/>
      <c r="K234" s="125"/>
      <c r="L234" s="125"/>
      <c r="M234" s="125"/>
      <c r="N234" s="125"/>
      <c r="O234" s="125"/>
      <c r="P234" s="125"/>
      <c r="Q234" s="125"/>
      <c r="R234" s="125"/>
      <c r="S234" s="125"/>
      <c r="T234" s="125"/>
      <c r="U234" s="125"/>
      <c r="V234" s="125"/>
    </row>
    <row r="235" spans="1:22" x14ac:dyDescent="0.45">
      <c r="A235" s="125"/>
      <c r="B235" s="55" t="s">
        <v>144</v>
      </c>
      <c r="C235" s="88">
        <v>0.38461538461538464</v>
      </c>
      <c r="D235" s="125"/>
      <c r="E235" s="125"/>
      <c r="F235" s="125"/>
      <c r="G235" s="125"/>
      <c r="H235" s="125"/>
      <c r="I235" s="125"/>
      <c r="J235" s="125"/>
      <c r="K235" s="125"/>
      <c r="L235" s="125"/>
      <c r="M235" s="125"/>
      <c r="N235" s="125"/>
      <c r="O235" s="125"/>
      <c r="P235" s="125"/>
      <c r="Q235" s="125"/>
      <c r="R235" s="125"/>
      <c r="S235" s="125"/>
      <c r="T235" s="125"/>
      <c r="U235" s="125"/>
      <c r="V235" s="125"/>
    </row>
    <row r="236" spans="1:22" x14ac:dyDescent="0.45">
      <c r="A236" s="125"/>
      <c r="B236" s="55" t="s">
        <v>145</v>
      </c>
      <c r="C236" s="88" t="s">
        <v>87</v>
      </c>
      <c r="D236" s="125"/>
      <c r="E236" s="125"/>
      <c r="F236" s="125"/>
      <c r="G236" s="125"/>
      <c r="H236" s="125"/>
      <c r="I236" s="125"/>
      <c r="J236" s="125"/>
      <c r="K236" s="125"/>
      <c r="L236" s="125"/>
      <c r="M236" s="125"/>
      <c r="N236" s="125"/>
      <c r="O236" s="125"/>
      <c r="P236" s="125"/>
      <c r="Q236" s="125"/>
      <c r="R236" s="125"/>
      <c r="S236" s="125"/>
      <c r="T236" s="125"/>
      <c r="U236" s="125"/>
      <c r="V236" s="125"/>
    </row>
    <row r="237" spans="1:22" x14ac:dyDescent="0.45">
      <c r="A237" s="125"/>
      <c r="B237" s="55" t="s">
        <v>146</v>
      </c>
      <c r="C237" s="88">
        <v>0.38271604938271603</v>
      </c>
      <c r="D237" s="125"/>
      <c r="E237" s="125"/>
      <c r="F237" s="125"/>
      <c r="G237" s="125"/>
      <c r="H237" s="125"/>
      <c r="I237" s="125"/>
      <c r="J237" s="125"/>
      <c r="K237" s="125"/>
      <c r="L237" s="125"/>
      <c r="M237" s="125"/>
      <c r="N237" s="125"/>
      <c r="O237" s="125"/>
      <c r="P237" s="125"/>
      <c r="Q237" s="125"/>
      <c r="R237" s="125"/>
      <c r="S237" s="125"/>
      <c r="T237" s="125"/>
      <c r="U237" s="125"/>
      <c r="V237" s="125"/>
    </row>
    <row r="238" spans="1:22" x14ac:dyDescent="0.45">
      <c r="A238" s="125"/>
      <c r="B238" s="55" t="s">
        <v>147</v>
      </c>
      <c r="C238" s="88">
        <v>0.33823529411764708</v>
      </c>
      <c r="D238" s="125"/>
      <c r="E238" s="125"/>
      <c r="F238" s="125"/>
      <c r="G238" s="125"/>
      <c r="H238" s="125"/>
      <c r="I238" s="125"/>
      <c r="J238" s="125"/>
      <c r="K238" s="125"/>
      <c r="L238" s="125"/>
      <c r="M238" s="125"/>
      <c r="N238" s="125"/>
      <c r="O238" s="125"/>
      <c r="P238" s="125"/>
      <c r="Q238" s="125"/>
      <c r="R238" s="125"/>
      <c r="S238" s="125"/>
      <c r="T238" s="125"/>
      <c r="U238" s="125"/>
      <c r="V238" s="125"/>
    </row>
    <row r="239" spans="1:22" x14ac:dyDescent="0.45">
      <c r="A239" s="125"/>
      <c r="B239" s="55" t="s">
        <v>148</v>
      </c>
      <c r="C239" s="88" t="s">
        <v>87</v>
      </c>
      <c r="D239" s="125"/>
      <c r="E239" s="125"/>
      <c r="F239" s="125"/>
      <c r="G239" s="125"/>
      <c r="H239" s="125"/>
      <c r="I239" s="125"/>
      <c r="J239" s="125"/>
      <c r="K239" s="125"/>
      <c r="L239" s="125"/>
      <c r="M239" s="125"/>
      <c r="N239" s="125"/>
      <c r="O239" s="125"/>
      <c r="P239" s="125"/>
      <c r="Q239" s="125"/>
      <c r="R239" s="125"/>
      <c r="S239" s="125"/>
      <c r="T239" s="125"/>
      <c r="U239" s="125"/>
      <c r="V239" s="125"/>
    </row>
    <row r="240" spans="1:22" x14ac:dyDescent="0.45">
      <c r="A240" s="125"/>
      <c r="B240" s="55" t="s">
        <v>149</v>
      </c>
      <c r="C240" s="88" t="s">
        <v>87</v>
      </c>
      <c r="D240" s="125"/>
      <c r="E240" s="125"/>
      <c r="F240" s="125"/>
      <c r="G240" s="125"/>
      <c r="H240" s="125"/>
      <c r="I240" s="125"/>
      <c r="J240" s="125"/>
      <c r="K240" s="125"/>
      <c r="L240" s="125"/>
      <c r="M240" s="125"/>
      <c r="N240" s="125"/>
      <c r="O240" s="125"/>
      <c r="P240" s="125"/>
      <c r="Q240" s="125"/>
      <c r="R240" s="125"/>
      <c r="S240" s="125"/>
      <c r="T240" s="125"/>
      <c r="U240" s="125"/>
      <c r="V240" s="125"/>
    </row>
    <row r="241" spans="1:22" x14ac:dyDescent="0.45">
      <c r="A241" s="125"/>
      <c r="B241" s="55" t="s">
        <v>150</v>
      </c>
      <c r="C241" s="88">
        <v>0.42857142857142855</v>
      </c>
      <c r="D241" s="125"/>
      <c r="E241" s="125"/>
      <c r="F241" s="125"/>
      <c r="G241" s="125"/>
      <c r="H241" s="125"/>
      <c r="I241" s="125"/>
      <c r="J241" s="125"/>
      <c r="K241" s="125"/>
      <c r="L241" s="125"/>
      <c r="M241" s="125"/>
      <c r="N241" s="125"/>
      <c r="O241" s="125"/>
      <c r="P241" s="125"/>
      <c r="Q241" s="125"/>
      <c r="R241" s="125"/>
      <c r="S241" s="125"/>
      <c r="T241" s="125"/>
      <c r="U241" s="125"/>
      <c r="V241" s="125"/>
    </row>
    <row r="242" spans="1:22" x14ac:dyDescent="0.45">
      <c r="A242" s="125"/>
      <c r="B242" s="55" t="s">
        <v>151</v>
      </c>
      <c r="C242" s="88">
        <v>0.42105263157894735</v>
      </c>
      <c r="D242" s="125"/>
      <c r="E242" s="125"/>
      <c r="F242" s="125"/>
      <c r="G242" s="125"/>
      <c r="H242" s="125"/>
      <c r="I242" s="125"/>
      <c r="J242" s="125"/>
      <c r="K242" s="125"/>
      <c r="L242" s="125"/>
      <c r="M242" s="125"/>
      <c r="N242" s="125"/>
      <c r="O242" s="125"/>
      <c r="P242" s="125"/>
      <c r="Q242" s="125"/>
      <c r="R242" s="125"/>
      <c r="S242" s="125"/>
      <c r="T242" s="125"/>
      <c r="U242" s="125"/>
      <c r="V242" s="125"/>
    </row>
    <row r="243" spans="1:22" x14ac:dyDescent="0.45">
      <c r="A243" s="125"/>
      <c r="B243" s="55" t="s">
        <v>152</v>
      </c>
      <c r="C243" s="88">
        <v>0.3392857142857143</v>
      </c>
      <c r="D243" s="125"/>
      <c r="E243" s="125"/>
      <c r="F243" s="125"/>
      <c r="G243" s="125"/>
      <c r="H243" s="125"/>
      <c r="I243" s="125"/>
      <c r="J243" s="125"/>
      <c r="K243" s="125"/>
      <c r="L243" s="125"/>
      <c r="M243" s="125"/>
      <c r="N243" s="125"/>
      <c r="O243" s="125"/>
      <c r="P243" s="125"/>
      <c r="Q243" s="125"/>
      <c r="R243" s="125"/>
      <c r="S243" s="125"/>
      <c r="T243" s="125"/>
      <c r="U243" s="125"/>
      <c r="V243" s="125"/>
    </row>
    <row r="244" spans="1:22" x14ac:dyDescent="0.45">
      <c r="A244" s="125"/>
      <c r="B244" s="55" t="s">
        <v>153</v>
      </c>
      <c r="C244" s="88">
        <v>0.36851520572450808</v>
      </c>
      <c r="D244" s="125"/>
      <c r="E244" s="125"/>
      <c r="F244" s="125"/>
      <c r="G244" s="125"/>
      <c r="H244" s="125"/>
      <c r="I244" s="125"/>
      <c r="J244" s="125"/>
      <c r="K244" s="125"/>
      <c r="L244" s="125"/>
      <c r="M244" s="125"/>
      <c r="N244" s="125"/>
      <c r="O244" s="125"/>
      <c r="P244" s="125"/>
      <c r="Q244" s="125"/>
      <c r="R244" s="125"/>
      <c r="S244" s="125"/>
      <c r="T244" s="125"/>
      <c r="U244" s="125"/>
      <c r="V244" s="125"/>
    </row>
    <row r="245" spans="1:22" x14ac:dyDescent="0.45">
      <c r="A245" s="125"/>
      <c r="B245" s="55" t="s">
        <v>154</v>
      </c>
      <c r="C245" s="88">
        <v>0.4206896551724138</v>
      </c>
      <c r="D245" s="125"/>
      <c r="E245" s="125"/>
      <c r="F245" s="125"/>
      <c r="G245" s="125"/>
      <c r="H245" s="125"/>
      <c r="I245" s="125"/>
      <c r="J245" s="125"/>
      <c r="K245" s="125"/>
      <c r="L245" s="125"/>
      <c r="M245" s="125"/>
      <c r="N245" s="125"/>
      <c r="O245" s="125"/>
      <c r="P245" s="125"/>
      <c r="Q245" s="125"/>
      <c r="R245" s="125"/>
      <c r="S245" s="125"/>
      <c r="T245" s="125"/>
      <c r="U245" s="125"/>
      <c r="V245" s="125"/>
    </row>
    <row r="246" spans="1:22" x14ac:dyDescent="0.45">
      <c r="A246" s="125"/>
      <c r="B246" s="55" t="s">
        <v>155</v>
      </c>
      <c r="C246" s="88">
        <v>0</v>
      </c>
      <c r="D246" s="125"/>
      <c r="E246" s="125"/>
      <c r="F246" s="125"/>
      <c r="G246" s="125"/>
      <c r="H246" s="125"/>
      <c r="I246" s="125"/>
      <c r="J246" s="125"/>
      <c r="K246" s="125"/>
      <c r="L246" s="125"/>
      <c r="M246" s="125"/>
      <c r="N246" s="125"/>
      <c r="O246" s="125"/>
      <c r="P246" s="125"/>
      <c r="Q246" s="125"/>
      <c r="R246" s="125"/>
      <c r="S246" s="125"/>
      <c r="T246" s="125"/>
      <c r="U246" s="125"/>
      <c r="V246" s="125"/>
    </row>
    <row r="247" spans="1:22" x14ac:dyDescent="0.45">
      <c r="A247" s="125"/>
      <c r="B247" s="55" t="s">
        <v>156</v>
      </c>
      <c r="C247" s="88">
        <v>0.37174721189591076</v>
      </c>
      <c r="D247" s="125"/>
      <c r="E247" s="125"/>
      <c r="F247" s="125"/>
      <c r="G247" s="125"/>
      <c r="H247" s="125"/>
      <c r="I247" s="125"/>
      <c r="J247" s="125"/>
      <c r="K247" s="125"/>
      <c r="L247" s="125"/>
      <c r="M247" s="125"/>
      <c r="N247" s="125"/>
      <c r="O247" s="125"/>
      <c r="P247" s="125"/>
      <c r="Q247" s="125"/>
      <c r="R247" s="125"/>
      <c r="S247" s="125"/>
      <c r="T247" s="125"/>
      <c r="U247" s="125"/>
      <c r="V247" s="125"/>
    </row>
    <row r="248" spans="1:22" x14ac:dyDescent="0.45">
      <c r="A248" s="125"/>
      <c r="B248" s="55" t="s">
        <v>157</v>
      </c>
      <c r="C248" s="88">
        <v>0.4023494860499266</v>
      </c>
      <c r="D248" s="125"/>
      <c r="E248" s="125"/>
      <c r="F248" s="125"/>
      <c r="G248" s="125"/>
      <c r="H248" s="125"/>
      <c r="I248" s="125"/>
      <c r="J248" s="125"/>
      <c r="K248" s="125"/>
      <c r="L248" s="125"/>
      <c r="M248" s="125"/>
      <c r="N248" s="125"/>
      <c r="O248" s="125"/>
      <c r="P248" s="125"/>
      <c r="Q248" s="125"/>
      <c r="R248" s="125"/>
      <c r="S248" s="125"/>
      <c r="T248" s="125"/>
      <c r="U248" s="125"/>
      <c r="V248" s="125"/>
    </row>
    <row r="249" spans="1:22" x14ac:dyDescent="0.45">
      <c r="A249" s="125"/>
      <c r="B249" s="55" t="s">
        <v>158</v>
      </c>
      <c r="C249" s="88" t="s">
        <v>87</v>
      </c>
      <c r="D249" s="125"/>
      <c r="E249" s="125"/>
      <c r="F249" s="125"/>
      <c r="G249" s="125"/>
      <c r="H249" s="125"/>
      <c r="I249" s="125"/>
      <c r="J249" s="125"/>
      <c r="K249" s="125"/>
      <c r="L249" s="125"/>
      <c r="M249" s="125"/>
      <c r="N249" s="125"/>
      <c r="O249" s="125"/>
      <c r="P249" s="125"/>
      <c r="Q249" s="125"/>
      <c r="R249" s="125"/>
      <c r="S249" s="125"/>
      <c r="T249" s="125"/>
      <c r="U249" s="125"/>
      <c r="V249" s="125"/>
    </row>
    <row r="250" spans="1:22" x14ac:dyDescent="0.45">
      <c r="A250" s="125"/>
      <c r="B250" s="55" t="s">
        <v>159</v>
      </c>
      <c r="C250" s="88">
        <v>0.36207951070336392</v>
      </c>
      <c r="D250" s="125"/>
      <c r="E250" s="125"/>
      <c r="F250" s="125"/>
      <c r="G250" s="125"/>
      <c r="H250" s="125"/>
      <c r="I250" s="125"/>
      <c r="J250" s="125"/>
      <c r="K250" s="125"/>
      <c r="L250" s="125"/>
      <c r="M250" s="125"/>
      <c r="N250" s="125"/>
      <c r="O250" s="125"/>
      <c r="P250" s="125"/>
      <c r="Q250" s="125"/>
      <c r="R250" s="125"/>
      <c r="S250" s="125"/>
      <c r="T250" s="125"/>
      <c r="U250" s="125"/>
      <c r="V250" s="125"/>
    </row>
    <row r="251" spans="1:22" x14ac:dyDescent="0.45">
      <c r="A251" s="125"/>
      <c r="B251" s="55" t="s">
        <v>160</v>
      </c>
      <c r="C251" s="88">
        <v>0.43098311817279045</v>
      </c>
      <c r="D251" s="125"/>
      <c r="E251" s="125"/>
      <c r="F251" s="125"/>
      <c r="G251" s="125"/>
      <c r="H251" s="125"/>
      <c r="I251" s="125"/>
      <c r="J251" s="125"/>
      <c r="K251" s="125"/>
      <c r="L251" s="125"/>
      <c r="M251" s="125"/>
      <c r="N251" s="125"/>
      <c r="O251" s="125"/>
      <c r="P251" s="125"/>
      <c r="Q251" s="125"/>
      <c r="R251" s="125"/>
      <c r="S251" s="125"/>
      <c r="T251" s="125"/>
      <c r="U251" s="125"/>
      <c r="V251" s="125"/>
    </row>
    <row r="252" spans="1:22" x14ac:dyDescent="0.45">
      <c r="A252" s="125"/>
      <c r="B252" s="55" t="s">
        <v>161</v>
      </c>
      <c r="C252" s="88">
        <v>0.46938775510204084</v>
      </c>
      <c r="D252" s="125"/>
      <c r="E252" s="125"/>
      <c r="F252" s="125"/>
      <c r="G252" s="125"/>
      <c r="H252" s="125"/>
      <c r="I252" s="125"/>
      <c r="J252" s="125"/>
      <c r="K252" s="125"/>
      <c r="L252" s="125"/>
      <c r="M252" s="125"/>
      <c r="N252" s="125"/>
      <c r="O252" s="125"/>
      <c r="P252" s="125"/>
      <c r="Q252" s="125"/>
      <c r="R252" s="125"/>
      <c r="S252" s="125"/>
      <c r="T252" s="125"/>
      <c r="U252" s="125"/>
      <c r="V252" s="125"/>
    </row>
    <row r="253" spans="1:22" x14ac:dyDescent="0.45">
      <c r="A253" s="125"/>
      <c r="B253" s="55" t="s">
        <v>162</v>
      </c>
      <c r="C253" s="88">
        <v>0.38549618320610685</v>
      </c>
      <c r="D253" s="125"/>
      <c r="E253" s="125"/>
      <c r="F253" s="125"/>
      <c r="G253" s="125"/>
      <c r="H253" s="125"/>
      <c r="I253" s="125"/>
      <c r="J253" s="125"/>
      <c r="K253" s="125"/>
      <c r="L253" s="125"/>
      <c r="M253" s="125"/>
      <c r="N253" s="125"/>
      <c r="O253" s="125"/>
      <c r="P253" s="125"/>
      <c r="Q253" s="125"/>
      <c r="R253" s="125"/>
      <c r="S253" s="125"/>
      <c r="T253" s="125"/>
      <c r="U253" s="125"/>
      <c r="V253" s="125"/>
    </row>
    <row r="254" spans="1:22" x14ac:dyDescent="0.45">
      <c r="A254" s="125"/>
      <c r="B254" s="55" t="s">
        <v>163</v>
      </c>
      <c r="C254" s="88">
        <v>0.29239766081871343</v>
      </c>
      <c r="D254" s="125"/>
      <c r="E254" s="125"/>
      <c r="F254" s="125"/>
      <c r="G254" s="125"/>
      <c r="H254" s="125"/>
      <c r="I254" s="125"/>
      <c r="J254" s="125"/>
      <c r="K254" s="125"/>
      <c r="L254" s="125"/>
      <c r="M254" s="125"/>
      <c r="N254" s="125"/>
      <c r="O254" s="125"/>
      <c r="P254" s="125"/>
      <c r="Q254" s="125"/>
      <c r="R254" s="125"/>
      <c r="S254" s="125"/>
      <c r="T254" s="125"/>
      <c r="U254" s="125"/>
      <c r="V254" s="125"/>
    </row>
    <row r="255" spans="1:22" x14ac:dyDescent="0.45">
      <c r="A255" s="125"/>
      <c r="B255" s="55" t="s">
        <v>164</v>
      </c>
      <c r="C255" s="88">
        <v>0.36144578313253012</v>
      </c>
      <c r="D255" s="125"/>
      <c r="E255" s="125"/>
      <c r="F255" s="125"/>
      <c r="G255" s="125"/>
      <c r="H255" s="125"/>
      <c r="I255" s="125"/>
      <c r="J255" s="125"/>
      <c r="K255" s="125"/>
      <c r="L255" s="125"/>
      <c r="M255" s="125"/>
      <c r="N255" s="125"/>
      <c r="O255" s="125"/>
      <c r="P255" s="125"/>
      <c r="Q255" s="125"/>
      <c r="R255" s="125"/>
      <c r="S255" s="125"/>
      <c r="T255" s="125"/>
      <c r="U255" s="125"/>
      <c r="V255" s="125"/>
    </row>
    <row r="256" spans="1:22" x14ac:dyDescent="0.45">
      <c r="A256" s="125"/>
      <c r="B256" s="55" t="s">
        <v>165</v>
      </c>
      <c r="C256" s="88">
        <v>0.25431034482758619</v>
      </c>
      <c r="D256" s="125"/>
      <c r="E256" s="125"/>
      <c r="F256" s="125"/>
      <c r="G256" s="125"/>
      <c r="H256" s="125"/>
      <c r="I256" s="125"/>
      <c r="J256" s="125"/>
      <c r="K256" s="125"/>
      <c r="L256" s="125"/>
      <c r="M256" s="125"/>
      <c r="N256" s="125"/>
      <c r="O256" s="125"/>
      <c r="P256" s="125"/>
      <c r="Q256" s="125"/>
      <c r="R256" s="125"/>
      <c r="S256" s="125"/>
      <c r="T256" s="125"/>
      <c r="U256" s="125"/>
      <c r="V256" s="125"/>
    </row>
    <row r="257" spans="1:22" x14ac:dyDescent="0.45">
      <c r="A257" s="125"/>
      <c r="B257" s="55" t="s">
        <v>166</v>
      </c>
      <c r="C257" s="88">
        <v>0.49212598425196852</v>
      </c>
      <c r="D257" s="125"/>
      <c r="E257" s="125"/>
      <c r="F257" s="125"/>
      <c r="G257" s="125"/>
      <c r="H257" s="125"/>
      <c r="I257" s="125"/>
      <c r="J257" s="125"/>
      <c r="K257" s="125"/>
      <c r="L257" s="125"/>
      <c r="M257" s="125"/>
      <c r="N257" s="125"/>
      <c r="O257" s="125"/>
      <c r="P257" s="125"/>
      <c r="Q257" s="125"/>
      <c r="R257" s="125"/>
      <c r="S257" s="125"/>
      <c r="T257" s="125"/>
      <c r="U257" s="125"/>
      <c r="V257" s="125"/>
    </row>
    <row r="258" spans="1:22" x14ac:dyDescent="0.45">
      <c r="A258" s="125"/>
      <c r="B258" s="55" t="s">
        <v>167</v>
      </c>
      <c r="C258" s="88">
        <v>0.40579710144927539</v>
      </c>
      <c r="D258" s="125"/>
      <c r="E258" s="125"/>
      <c r="F258" s="125"/>
      <c r="G258" s="125"/>
      <c r="H258" s="125"/>
      <c r="I258" s="125"/>
      <c r="J258" s="125"/>
      <c r="K258" s="125"/>
      <c r="L258" s="125"/>
      <c r="M258" s="125"/>
      <c r="N258" s="125"/>
      <c r="O258" s="125"/>
      <c r="P258" s="125"/>
      <c r="Q258" s="125"/>
      <c r="R258" s="125"/>
      <c r="S258" s="125"/>
      <c r="T258" s="125"/>
      <c r="U258" s="125"/>
      <c r="V258" s="125"/>
    </row>
    <row r="259" spans="1:22" x14ac:dyDescent="0.45">
      <c r="A259" s="125"/>
      <c r="B259" s="55" t="s">
        <v>168</v>
      </c>
      <c r="C259" s="88">
        <v>0.2937062937062937</v>
      </c>
      <c r="D259" s="125"/>
      <c r="E259" s="125"/>
      <c r="F259" s="125"/>
      <c r="G259" s="125"/>
      <c r="H259" s="125"/>
      <c r="I259" s="125"/>
      <c r="J259" s="125"/>
      <c r="K259" s="125"/>
      <c r="L259" s="125"/>
      <c r="M259" s="125"/>
      <c r="N259" s="125"/>
      <c r="O259" s="125"/>
      <c r="P259" s="125"/>
      <c r="Q259" s="125"/>
      <c r="R259" s="125"/>
      <c r="S259" s="125"/>
      <c r="T259" s="125"/>
      <c r="U259" s="125"/>
      <c r="V259" s="125"/>
    </row>
    <row r="260" spans="1:22" x14ac:dyDescent="0.45">
      <c r="A260" s="125"/>
      <c r="B260" s="55" t="s">
        <v>169</v>
      </c>
      <c r="C260" s="88" t="s">
        <v>87</v>
      </c>
      <c r="D260" s="125"/>
      <c r="E260" s="125"/>
      <c r="F260" s="125"/>
      <c r="G260" s="125"/>
      <c r="H260" s="125"/>
      <c r="I260" s="125"/>
      <c r="J260" s="125"/>
      <c r="K260" s="125"/>
      <c r="L260" s="125"/>
      <c r="M260" s="125"/>
      <c r="N260" s="125"/>
      <c r="O260" s="125"/>
      <c r="P260" s="125"/>
      <c r="Q260" s="125"/>
      <c r="R260" s="125"/>
      <c r="S260" s="125"/>
      <c r="T260" s="125"/>
      <c r="U260" s="125"/>
      <c r="V260" s="125"/>
    </row>
    <row r="261" spans="1:22" x14ac:dyDescent="0.45">
      <c r="A261" s="125"/>
      <c r="B261" s="55" t="s">
        <v>170</v>
      </c>
      <c r="C261" s="88">
        <v>0.36734693877551022</v>
      </c>
      <c r="D261" s="125"/>
      <c r="E261" s="125"/>
      <c r="F261" s="125"/>
      <c r="G261" s="125"/>
      <c r="H261" s="125"/>
      <c r="I261" s="125"/>
      <c r="J261" s="125"/>
      <c r="K261" s="125"/>
      <c r="L261" s="125"/>
      <c r="M261" s="125"/>
      <c r="N261" s="125"/>
      <c r="O261" s="125"/>
      <c r="P261" s="125"/>
      <c r="Q261" s="125"/>
      <c r="R261" s="125"/>
      <c r="S261" s="125"/>
      <c r="T261" s="125"/>
      <c r="U261" s="125"/>
      <c r="V261" s="125"/>
    </row>
    <row r="262" spans="1:22" x14ac:dyDescent="0.45">
      <c r="A262" s="125"/>
      <c r="B262" s="55" t="s">
        <v>171</v>
      </c>
      <c r="C262" s="88">
        <v>0.33576642335766421</v>
      </c>
      <c r="D262" s="125"/>
      <c r="E262" s="125"/>
      <c r="F262" s="125"/>
      <c r="G262" s="125"/>
      <c r="H262" s="125"/>
      <c r="I262" s="125"/>
      <c r="J262" s="125"/>
      <c r="K262" s="125"/>
      <c r="L262" s="125"/>
      <c r="M262" s="125"/>
      <c r="N262" s="125"/>
      <c r="O262" s="125"/>
      <c r="P262" s="125"/>
      <c r="Q262" s="125"/>
      <c r="R262" s="125"/>
      <c r="S262" s="125"/>
      <c r="T262" s="125"/>
      <c r="U262" s="125"/>
      <c r="V262" s="125"/>
    </row>
    <row r="263" spans="1:22" x14ac:dyDescent="0.45">
      <c r="A263" s="125"/>
      <c r="B263" s="55" t="s">
        <v>172</v>
      </c>
      <c r="C263" s="88">
        <v>0.42259414225941422</v>
      </c>
      <c r="D263" s="125"/>
      <c r="E263" s="125"/>
      <c r="F263" s="125"/>
      <c r="G263" s="125"/>
      <c r="H263" s="125"/>
      <c r="I263" s="125"/>
      <c r="J263" s="125"/>
      <c r="K263" s="125"/>
      <c r="L263" s="125"/>
      <c r="M263" s="125"/>
      <c r="N263" s="125"/>
      <c r="O263" s="125"/>
      <c r="P263" s="125"/>
      <c r="Q263" s="125"/>
      <c r="R263" s="125"/>
      <c r="S263" s="125"/>
      <c r="T263" s="125"/>
      <c r="U263" s="125"/>
      <c r="V263" s="125"/>
    </row>
    <row r="264" spans="1:22" x14ac:dyDescent="0.45">
      <c r="A264" s="125"/>
      <c r="B264" s="55" t="s">
        <v>173</v>
      </c>
      <c r="C264" s="88">
        <v>0.35738831615120276</v>
      </c>
      <c r="D264" s="125"/>
      <c r="E264" s="125"/>
      <c r="F264" s="125"/>
      <c r="G264" s="125"/>
      <c r="H264" s="125"/>
      <c r="I264" s="125"/>
      <c r="J264" s="125"/>
      <c r="K264" s="125"/>
      <c r="L264" s="125"/>
      <c r="M264" s="125"/>
      <c r="N264" s="125"/>
      <c r="O264" s="125"/>
      <c r="P264" s="125"/>
      <c r="Q264" s="125"/>
      <c r="R264" s="125"/>
      <c r="S264" s="125"/>
      <c r="T264" s="125"/>
      <c r="U264" s="125"/>
      <c r="V264" s="125"/>
    </row>
    <row r="265" spans="1:22" x14ac:dyDescent="0.45">
      <c r="A265" s="125"/>
      <c r="B265" s="55" t="s">
        <v>174</v>
      </c>
      <c r="C265" s="88">
        <v>0.24657534246575341</v>
      </c>
      <c r="D265" s="125"/>
      <c r="E265" s="125"/>
      <c r="F265" s="125"/>
      <c r="G265" s="125"/>
      <c r="H265" s="125"/>
      <c r="I265" s="125"/>
      <c r="J265" s="125"/>
      <c r="K265" s="125"/>
      <c r="L265" s="125"/>
      <c r="M265" s="125"/>
      <c r="N265" s="125"/>
      <c r="O265" s="125"/>
      <c r="P265" s="125"/>
      <c r="Q265" s="125"/>
      <c r="R265" s="125"/>
      <c r="S265" s="125"/>
      <c r="T265" s="125"/>
      <c r="U265" s="125"/>
      <c r="V265" s="125"/>
    </row>
    <row r="266" spans="1:22" x14ac:dyDescent="0.45">
      <c r="A266" s="125"/>
      <c r="B266" s="55" t="s">
        <v>175</v>
      </c>
      <c r="C266" s="88">
        <v>0.28048780487804881</v>
      </c>
      <c r="D266" s="125"/>
      <c r="E266" s="125"/>
      <c r="F266" s="125"/>
      <c r="G266" s="125"/>
      <c r="H266" s="125"/>
      <c r="I266" s="125"/>
      <c r="J266" s="125"/>
      <c r="K266" s="125"/>
      <c r="L266" s="125"/>
      <c r="M266" s="125"/>
      <c r="N266" s="125"/>
      <c r="O266" s="125"/>
      <c r="P266" s="125"/>
      <c r="Q266" s="125"/>
      <c r="R266" s="125"/>
      <c r="S266" s="125"/>
      <c r="T266" s="125"/>
      <c r="U266" s="125"/>
      <c r="V266" s="125"/>
    </row>
    <row r="267" spans="1:22" x14ac:dyDescent="0.45">
      <c r="A267" s="125"/>
      <c r="B267" s="55" t="s">
        <v>176</v>
      </c>
      <c r="C267" s="88" t="s">
        <v>87</v>
      </c>
      <c r="D267" s="125"/>
      <c r="E267" s="125"/>
      <c r="F267" s="125"/>
      <c r="G267" s="125"/>
      <c r="H267" s="125"/>
      <c r="I267" s="125"/>
      <c r="J267" s="125"/>
      <c r="K267" s="125"/>
      <c r="L267" s="125"/>
      <c r="M267" s="125"/>
      <c r="N267" s="125"/>
      <c r="O267" s="125"/>
      <c r="P267" s="125"/>
      <c r="Q267" s="125"/>
      <c r="R267" s="125"/>
      <c r="S267" s="125"/>
      <c r="T267" s="125"/>
      <c r="U267" s="125"/>
      <c r="V267" s="125"/>
    </row>
    <row r="268" spans="1:22" x14ac:dyDescent="0.45">
      <c r="A268" s="125"/>
      <c r="B268" s="55" t="s">
        <v>177</v>
      </c>
      <c r="C268" s="88">
        <v>0.4563758389261745</v>
      </c>
      <c r="D268" s="125"/>
      <c r="E268" s="125"/>
      <c r="F268" s="125"/>
      <c r="G268" s="125"/>
      <c r="H268" s="125"/>
      <c r="I268" s="125"/>
      <c r="J268" s="125"/>
      <c r="K268" s="125"/>
      <c r="L268" s="125"/>
      <c r="M268" s="125"/>
      <c r="N268" s="125"/>
      <c r="O268" s="125"/>
      <c r="P268" s="125"/>
      <c r="Q268" s="125"/>
      <c r="R268" s="125"/>
      <c r="S268" s="125"/>
      <c r="T268" s="125"/>
      <c r="U268" s="125"/>
      <c r="V268" s="125"/>
    </row>
    <row r="269" spans="1:22" x14ac:dyDescent="0.45">
      <c r="A269" s="125"/>
      <c r="B269" s="55" t="s">
        <v>178</v>
      </c>
      <c r="C269" s="88">
        <v>0.375</v>
      </c>
      <c r="D269" s="125"/>
      <c r="E269" s="125"/>
      <c r="F269" s="125"/>
      <c r="G269" s="125"/>
      <c r="H269" s="125"/>
      <c r="I269" s="125"/>
      <c r="J269" s="125"/>
      <c r="K269" s="125"/>
      <c r="L269" s="125"/>
      <c r="M269" s="125"/>
      <c r="N269" s="125"/>
      <c r="O269" s="125"/>
      <c r="P269" s="125"/>
      <c r="Q269" s="125"/>
      <c r="R269" s="125"/>
      <c r="S269" s="125"/>
      <c r="T269" s="125"/>
      <c r="U269" s="125"/>
      <c r="V269" s="125"/>
    </row>
    <row r="270" spans="1:22" x14ac:dyDescent="0.45">
      <c r="A270" s="125"/>
      <c r="B270" s="55" t="s">
        <v>179</v>
      </c>
      <c r="C270" s="88">
        <v>0.39743589743589741</v>
      </c>
      <c r="D270" s="125"/>
      <c r="E270" s="125"/>
      <c r="F270" s="125"/>
      <c r="G270" s="125"/>
      <c r="H270" s="125"/>
      <c r="I270" s="125"/>
      <c r="J270" s="125"/>
      <c r="K270" s="125"/>
      <c r="L270" s="125"/>
      <c r="M270" s="125"/>
      <c r="N270" s="125"/>
      <c r="O270" s="125"/>
      <c r="P270" s="125"/>
      <c r="Q270" s="125"/>
      <c r="R270" s="125"/>
      <c r="S270" s="125"/>
      <c r="T270" s="125"/>
      <c r="U270" s="125"/>
      <c r="V270" s="125"/>
    </row>
    <row r="271" spans="1:22" x14ac:dyDescent="0.45">
      <c r="A271" s="125"/>
      <c r="B271" s="55" t="s">
        <v>180</v>
      </c>
      <c r="C271" s="88">
        <v>0.20481927710843373</v>
      </c>
      <c r="D271" s="125"/>
      <c r="E271" s="125"/>
      <c r="F271" s="125"/>
      <c r="G271" s="125"/>
      <c r="H271" s="125"/>
      <c r="I271" s="125"/>
      <c r="J271" s="125"/>
      <c r="K271" s="125"/>
      <c r="L271" s="125"/>
      <c r="M271" s="125"/>
      <c r="N271" s="125"/>
      <c r="O271" s="125"/>
      <c r="P271" s="125"/>
      <c r="Q271" s="125"/>
      <c r="R271" s="125"/>
      <c r="S271" s="125"/>
      <c r="T271" s="125"/>
      <c r="U271" s="125"/>
      <c r="V271" s="125"/>
    </row>
    <row r="272" spans="1:22" x14ac:dyDescent="0.45">
      <c r="A272" s="125"/>
      <c r="B272" s="55" t="s">
        <v>181</v>
      </c>
      <c r="C272" s="88">
        <v>0.40217391304347827</v>
      </c>
      <c r="D272" s="125"/>
      <c r="E272" s="125"/>
      <c r="F272" s="125"/>
      <c r="G272" s="125"/>
      <c r="H272" s="125"/>
      <c r="I272" s="125"/>
      <c r="J272" s="125"/>
      <c r="K272" s="125"/>
      <c r="L272" s="125"/>
      <c r="M272" s="125"/>
      <c r="N272" s="125"/>
      <c r="O272" s="125"/>
      <c r="P272" s="125"/>
      <c r="Q272" s="125"/>
      <c r="R272" s="125"/>
      <c r="S272" s="125"/>
      <c r="T272" s="125"/>
      <c r="U272" s="125"/>
      <c r="V272" s="125"/>
    </row>
    <row r="273" spans="1:22" x14ac:dyDescent="0.45">
      <c r="A273" s="125"/>
      <c r="B273" s="64" t="s">
        <v>44</v>
      </c>
      <c r="C273" s="65">
        <v>0.39781708694015805</v>
      </c>
      <c r="D273" s="125"/>
      <c r="E273" s="125"/>
      <c r="F273" s="125"/>
      <c r="G273" s="125"/>
      <c r="H273" s="125"/>
      <c r="I273" s="125"/>
      <c r="J273" s="125"/>
      <c r="K273" s="125"/>
      <c r="L273" s="125"/>
      <c r="M273" s="125"/>
      <c r="N273" s="125"/>
      <c r="O273" s="125"/>
      <c r="P273" s="125"/>
      <c r="Q273" s="125"/>
      <c r="R273" s="125"/>
      <c r="S273" s="125"/>
      <c r="T273" s="125"/>
      <c r="U273" s="125"/>
      <c r="V273" s="125"/>
    </row>
    <row r="274" spans="1:22" x14ac:dyDescent="0.45">
      <c r="A274" s="125"/>
      <c r="B274" s="66" t="s">
        <v>124</v>
      </c>
      <c r="C274" s="67">
        <f>QUARTILE(C215:C272,2)</f>
        <v>0.38271604938271603</v>
      </c>
      <c r="D274" s="125"/>
      <c r="E274" s="125"/>
      <c r="F274" s="125"/>
      <c r="G274" s="125"/>
      <c r="H274" s="125"/>
      <c r="I274" s="125"/>
      <c r="J274" s="125"/>
      <c r="K274" s="125"/>
      <c r="L274" s="125"/>
      <c r="M274" s="125"/>
      <c r="N274" s="125"/>
      <c r="O274" s="125"/>
      <c r="P274" s="125"/>
      <c r="Q274" s="125"/>
      <c r="R274" s="125"/>
      <c r="S274" s="125"/>
      <c r="T274" s="125"/>
      <c r="U274" s="125"/>
      <c r="V274" s="125"/>
    </row>
  </sheetData>
  <sheetProtection sheet="1" objects="1" scenarios="1" selectLockedCells="1" autoFilter="0"/>
  <autoFilter ref="B85:C85" xr:uid="{EC1E07A9-3A32-477E-824C-3171116D7B39}"/>
  <mergeCells count="9">
    <mergeCell ref="B213:C213"/>
    <mergeCell ref="B149:C149"/>
    <mergeCell ref="B4:C4"/>
    <mergeCell ref="B13:C13"/>
    <mergeCell ref="B84:C84"/>
    <mergeCell ref="B20:C20"/>
    <mergeCell ref="B9:T10"/>
    <mergeCell ref="B5:C5"/>
    <mergeCell ref="B6:E6"/>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3C418-770E-4C67-89A9-DB42EF1BA260}">
  <sheetPr>
    <tabColor rgb="FFF9A71C"/>
  </sheetPr>
  <dimension ref="A1:T88"/>
  <sheetViews>
    <sheetView zoomScale="85" zoomScaleNormal="85" workbookViewId="0"/>
  </sheetViews>
  <sheetFormatPr defaultColWidth="0" defaultRowHeight="17.5" zeroHeight="1" x14ac:dyDescent="0.45"/>
  <cols>
    <col min="1" max="1" width="9" style="43" customWidth="1"/>
    <col min="2" max="2" width="24.453125" style="44" customWidth="1"/>
    <col min="3" max="3" width="22" style="44" customWidth="1"/>
    <col min="4" max="17" width="9" style="43" customWidth="1"/>
    <col min="18" max="20" width="0" style="43" hidden="1" customWidth="1"/>
    <col min="21" max="16384" width="9" style="43" hidden="1"/>
  </cols>
  <sheetData>
    <row r="1" spans="1:17" x14ac:dyDescent="0.45">
      <c r="A1" s="2" t="s">
        <v>0</v>
      </c>
      <c r="B1" s="125"/>
      <c r="C1" s="125"/>
      <c r="D1" s="125"/>
      <c r="E1" s="125"/>
      <c r="F1" s="125"/>
      <c r="G1" s="125"/>
      <c r="H1" s="125"/>
      <c r="I1" s="125"/>
      <c r="J1" s="125"/>
      <c r="K1" s="125"/>
      <c r="L1" s="125"/>
      <c r="M1" s="125"/>
      <c r="N1" s="125"/>
      <c r="O1" s="125"/>
      <c r="P1" s="125"/>
      <c r="Q1" s="125"/>
    </row>
    <row r="2" spans="1:17" x14ac:dyDescent="0.45">
      <c r="A2" s="125"/>
      <c r="B2" s="125"/>
      <c r="C2" s="125"/>
      <c r="D2" s="125"/>
      <c r="E2" s="125"/>
      <c r="F2" s="125"/>
      <c r="G2" s="125"/>
      <c r="H2" s="125"/>
      <c r="I2" s="125"/>
      <c r="J2" s="125"/>
      <c r="K2" s="125"/>
      <c r="L2" s="125"/>
      <c r="M2" s="125"/>
      <c r="N2" s="125"/>
      <c r="O2" s="125"/>
      <c r="P2" s="125"/>
      <c r="Q2" s="125"/>
    </row>
    <row r="3" spans="1:17" x14ac:dyDescent="0.45">
      <c r="A3" s="125"/>
      <c r="B3" s="125"/>
      <c r="C3" s="125"/>
      <c r="D3" s="125"/>
      <c r="E3" s="125"/>
      <c r="F3" s="125"/>
      <c r="G3" s="125"/>
      <c r="H3" s="125"/>
      <c r="I3" s="125"/>
      <c r="J3" s="125"/>
      <c r="K3" s="125"/>
      <c r="L3" s="125"/>
      <c r="M3" s="125"/>
      <c r="N3" s="125"/>
      <c r="O3" s="125"/>
      <c r="P3" s="125"/>
      <c r="Q3" s="125"/>
    </row>
    <row r="4" spans="1:17" ht="12.75" customHeight="1" x14ac:dyDescent="0.45">
      <c r="A4" s="171"/>
      <c r="B4" s="237"/>
      <c r="C4" s="237"/>
      <c r="D4" s="171" t="s">
        <v>1</v>
      </c>
      <c r="E4" s="171"/>
      <c r="F4" s="125"/>
      <c r="G4" s="125"/>
      <c r="H4" s="125"/>
      <c r="I4" s="125"/>
      <c r="J4" s="125"/>
      <c r="K4" s="125"/>
      <c r="L4" s="125"/>
      <c r="M4" s="125"/>
      <c r="N4" s="125"/>
      <c r="O4" s="125"/>
      <c r="P4" s="125"/>
      <c r="Q4" s="125"/>
    </row>
    <row r="5" spans="1:17" ht="14.65" customHeight="1" x14ac:dyDescent="0.45">
      <c r="A5" s="121"/>
      <c r="B5" s="254" t="s">
        <v>2</v>
      </c>
      <c r="C5" s="254"/>
      <c r="D5" s="254"/>
      <c r="E5" s="124"/>
      <c r="F5" s="125"/>
      <c r="G5" s="125"/>
      <c r="H5" s="125"/>
      <c r="I5" s="125"/>
      <c r="J5" s="125"/>
      <c r="K5" s="125"/>
      <c r="L5" s="125"/>
      <c r="M5" s="125"/>
      <c r="N5" s="125"/>
      <c r="O5" s="125"/>
      <c r="P5" s="125"/>
      <c r="Q5" s="125"/>
    </row>
    <row r="6" spans="1:17" ht="14.65" customHeight="1" x14ac:dyDescent="0.45">
      <c r="A6" s="121"/>
      <c r="B6" s="213" t="s">
        <v>3</v>
      </c>
      <c r="C6" s="213"/>
      <c r="D6" s="213"/>
      <c r="E6" s="213"/>
      <c r="F6" s="213"/>
      <c r="G6" s="125"/>
      <c r="H6" s="125"/>
      <c r="I6" s="125"/>
      <c r="J6" s="125"/>
      <c r="K6" s="125"/>
      <c r="L6" s="125"/>
      <c r="M6" s="125"/>
      <c r="N6" s="125"/>
      <c r="O6" s="125"/>
      <c r="P6" s="125"/>
      <c r="Q6" s="125"/>
    </row>
    <row r="7" spans="1:17" x14ac:dyDescent="0.45">
      <c r="A7" s="122"/>
      <c r="B7" s="240" t="str">
        <f>Overview!B7</f>
        <v>Last Updated June 6, 2025</v>
      </c>
      <c r="C7" s="240"/>
      <c r="D7" s="124"/>
      <c r="E7" s="124"/>
      <c r="F7" s="125"/>
      <c r="G7" s="125"/>
      <c r="H7" s="125"/>
      <c r="I7" s="125"/>
      <c r="J7" s="125"/>
      <c r="K7" s="125"/>
      <c r="L7" s="125"/>
      <c r="M7" s="125"/>
      <c r="N7" s="125"/>
      <c r="O7" s="125"/>
      <c r="P7" s="125"/>
      <c r="Q7" s="125"/>
    </row>
    <row r="8" spans="1:17" ht="20.149999999999999" customHeight="1" x14ac:dyDescent="0.45">
      <c r="A8" s="125"/>
      <c r="B8" s="173"/>
      <c r="C8" s="173"/>
      <c r="D8" s="125"/>
      <c r="E8" s="125"/>
      <c r="F8" s="125"/>
      <c r="G8" s="125"/>
      <c r="H8" s="125"/>
      <c r="I8" s="125"/>
      <c r="J8" s="125"/>
      <c r="K8" s="125"/>
      <c r="L8" s="125"/>
      <c r="M8" s="125"/>
      <c r="N8" s="125"/>
      <c r="O8" s="125"/>
      <c r="P8" s="125"/>
      <c r="Q8" s="125"/>
    </row>
    <row r="9" spans="1:17" s="3" customFormat="1" ht="20.149999999999999" customHeight="1" x14ac:dyDescent="0.45">
      <c r="A9" s="118"/>
      <c r="B9" s="241" t="s">
        <v>35</v>
      </c>
      <c r="C9" s="241"/>
      <c r="D9" s="241"/>
      <c r="E9" s="241"/>
      <c r="F9" s="241"/>
      <c r="G9" s="241"/>
      <c r="H9" s="241"/>
      <c r="I9" s="241"/>
      <c r="J9" s="241"/>
      <c r="K9" s="241"/>
      <c r="L9" s="241"/>
      <c r="M9" s="241"/>
      <c r="N9" s="241"/>
      <c r="O9" s="241"/>
      <c r="P9" s="241"/>
      <c r="Q9" s="241"/>
    </row>
    <row r="10" spans="1:17" s="3" customFormat="1" ht="20.149999999999999" customHeight="1" x14ac:dyDescent="0.45">
      <c r="A10" s="118"/>
      <c r="B10" s="241"/>
      <c r="C10" s="241"/>
      <c r="D10" s="241"/>
      <c r="E10" s="241"/>
      <c r="F10" s="241"/>
      <c r="G10" s="241"/>
      <c r="H10" s="241"/>
      <c r="I10" s="241"/>
      <c r="J10" s="241"/>
      <c r="K10" s="241"/>
      <c r="L10" s="241"/>
      <c r="M10" s="241"/>
      <c r="N10" s="241"/>
      <c r="O10" s="241"/>
      <c r="P10" s="241"/>
      <c r="Q10" s="241"/>
    </row>
    <row r="11" spans="1:17" s="3" customFormat="1" ht="20.149999999999999" customHeight="1" x14ac:dyDescent="0.45">
      <c r="A11" s="118"/>
      <c r="B11" s="172"/>
      <c r="C11" s="172"/>
      <c r="D11" s="172"/>
      <c r="E11" s="172"/>
      <c r="F11" s="172"/>
      <c r="G11" s="172"/>
      <c r="H11" s="172"/>
      <c r="I11" s="172"/>
      <c r="J11" s="172"/>
      <c r="K11" s="118"/>
      <c r="L11" s="118"/>
      <c r="M11" s="118"/>
      <c r="N11" s="118"/>
      <c r="O11" s="118"/>
      <c r="P11" s="118"/>
      <c r="Q11" s="118"/>
    </row>
    <row r="12" spans="1:17" ht="20.149999999999999" customHeight="1" x14ac:dyDescent="0.45">
      <c r="A12" s="125"/>
      <c r="B12" s="173"/>
      <c r="C12" s="173"/>
      <c r="D12" s="125"/>
      <c r="E12" s="125"/>
      <c r="F12" s="125"/>
      <c r="G12" s="125"/>
      <c r="H12" s="125"/>
      <c r="I12" s="125"/>
      <c r="J12" s="125"/>
      <c r="K12" s="125"/>
      <c r="L12" s="125"/>
      <c r="M12" s="125"/>
      <c r="N12" s="125"/>
      <c r="O12" s="125"/>
      <c r="P12" s="125"/>
      <c r="Q12" s="125"/>
    </row>
    <row r="13" spans="1:17" ht="29.15" customHeight="1" x14ac:dyDescent="0.45">
      <c r="A13" s="125"/>
      <c r="B13" s="238" t="s">
        <v>116</v>
      </c>
      <c r="C13" s="238"/>
      <c r="D13" s="125"/>
      <c r="E13" s="125"/>
      <c r="F13" s="125"/>
      <c r="G13" s="125"/>
      <c r="H13" s="125"/>
      <c r="I13" s="125"/>
      <c r="J13" s="125"/>
      <c r="K13" s="125"/>
      <c r="L13" s="125"/>
      <c r="M13" s="125"/>
      <c r="N13" s="125"/>
      <c r="O13" s="125"/>
      <c r="P13" s="125"/>
      <c r="Q13" s="125"/>
    </row>
    <row r="14" spans="1:17" ht="52.5" x14ac:dyDescent="0.45">
      <c r="A14" s="125"/>
      <c r="B14" s="45" t="s">
        <v>104</v>
      </c>
      <c r="C14" s="45">
        <v>2023</v>
      </c>
      <c r="D14" s="125"/>
      <c r="E14" s="125"/>
      <c r="F14" s="125"/>
      <c r="G14" s="125"/>
      <c r="H14" s="125"/>
      <c r="I14" s="125"/>
      <c r="J14" s="125"/>
      <c r="K14" s="125"/>
      <c r="L14" s="125"/>
      <c r="M14" s="125"/>
      <c r="N14" s="125"/>
      <c r="O14" s="125"/>
      <c r="P14" s="125"/>
      <c r="Q14" s="125"/>
    </row>
    <row r="15" spans="1:17" ht="35" x14ac:dyDescent="0.45">
      <c r="A15" s="125"/>
      <c r="B15" s="45" t="s">
        <v>105</v>
      </c>
      <c r="C15" s="45">
        <v>2024</v>
      </c>
      <c r="D15" s="125"/>
      <c r="E15" s="125"/>
      <c r="F15" s="125"/>
      <c r="G15" s="125"/>
      <c r="H15" s="125"/>
      <c r="I15" s="125"/>
      <c r="J15" s="125"/>
      <c r="K15" s="125"/>
      <c r="L15" s="125"/>
      <c r="M15" s="125"/>
      <c r="N15" s="125"/>
      <c r="O15" s="125"/>
      <c r="P15" s="125"/>
      <c r="Q15" s="125"/>
    </row>
    <row r="16" spans="1:17" x14ac:dyDescent="0.45">
      <c r="A16" s="125"/>
      <c r="B16" s="193"/>
      <c r="C16" s="193"/>
      <c r="D16" s="125"/>
      <c r="E16" s="125"/>
      <c r="F16" s="125"/>
      <c r="G16" s="125"/>
      <c r="H16" s="125"/>
      <c r="I16" s="125"/>
      <c r="J16" s="125"/>
      <c r="K16" s="125"/>
      <c r="L16" s="125"/>
      <c r="M16" s="125"/>
      <c r="N16" s="125"/>
      <c r="O16" s="125"/>
      <c r="P16" s="125"/>
      <c r="Q16" s="125"/>
    </row>
    <row r="17" spans="1:17" x14ac:dyDescent="0.45">
      <c r="A17" s="125"/>
      <c r="B17" s="193"/>
      <c r="C17" s="193"/>
      <c r="D17" s="125"/>
      <c r="E17" s="125"/>
      <c r="F17" s="125"/>
      <c r="G17" s="125"/>
      <c r="H17" s="125"/>
      <c r="I17" s="125"/>
      <c r="J17" s="125"/>
      <c r="K17" s="125"/>
      <c r="L17" s="125"/>
      <c r="M17" s="125"/>
      <c r="N17" s="125"/>
      <c r="O17" s="125"/>
      <c r="P17" s="125"/>
      <c r="Q17" s="125"/>
    </row>
    <row r="18" spans="1:17" x14ac:dyDescent="0.45">
      <c r="A18" s="125"/>
      <c r="B18" s="242" t="s">
        <v>123</v>
      </c>
      <c r="C18" s="242"/>
      <c r="D18" s="125"/>
      <c r="E18" s="125"/>
      <c r="F18" s="125"/>
      <c r="G18" s="125"/>
      <c r="H18" s="125"/>
      <c r="I18" s="125"/>
      <c r="J18" s="125"/>
      <c r="K18" s="125"/>
      <c r="L18" s="125"/>
      <c r="M18" s="125"/>
      <c r="N18" s="125"/>
      <c r="O18" s="125"/>
      <c r="P18" s="125"/>
      <c r="Q18" s="125"/>
    </row>
    <row r="19" spans="1:17" ht="52.5" x14ac:dyDescent="0.45">
      <c r="A19" s="125"/>
      <c r="B19" s="46" t="s">
        <v>37</v>
      </c>
      <c r="C19" s="113" t="s">
        <v>104</v>
      </c>
      <c r="D19" s="125"/>
      <c r="E19" s="125"/>
      <c r="F19" s="125"/>
      <c r="G19" s="125"/>
      <c r="H19" s="125"/>
      <c r="I19" s="125"/>
      <c r="J19" s="125"/>
      <c r="K19" s="125"/>
      <c r="L19" s="125"/>
      <c r="M19" s="125"/>
      <c r="N19" s="125"/>
      <c r="O19" s="125"/>
      <c r="P19" s="125"/>
      <c r="Q19" s="125"/>
    </row>
    <row r="20" spans="1:17" ht="35" x14ac:dyDescent="0.45">
      <c r="A20" s="125"/>
      <c r="B20" s="89" t="s">
        <v>240</v>
      </c>
      <c r="C20" s="90">
        <v>3.87</v>
      </c>
      <c r="D20" s="125"/>
      <c r="E20" s="125"/>
      <c r="F20" s="125"/>
      <c r="G20" s="125"/>
      <c r="H20" s="125"/>
      <c r="I20" s="125"/>
      <c r="J20" s="125"/>
      <c r="K20" s="125"/>
      <c r="L20" s="125"/>
      <c r="M20" s="125"/>
      <c r="N20" s="125"/>
      <c r="O20" s="125"/>
      <c r="P20" s="125"/>
      <c r="Q20" s="125"/>
    </row>
    <row r="21" spans="1:17" x14ac:dyDescent="0.45">
      <c r="A21" s="125"/>
      <c r="B21" s="89" t="s">
        <v>241</v>
      </c>
      <c r="C21" s="90">
        <v>3.98</v>
      </c>
      <c r="D21" s="125"/>
      <c r="E21" s="125"/>
      <c r="F21" s="125"/>
      <c r="G21" s="125"/>
      <c r="H21" s="125"/>
      <c r="I21" s="125"/>
      <c r="J21" s="125"/>
      <c r="K21" s="125"/>
      <c r="L21" s="125"/>
      <c r="M21" s="125"/>
      <c r="N21" s="125"/>
      <c r="O21" s="125"/>
      <c r="P21" s="125"/>
      <c r="Q21" s="125"/>
    </row>
    <row r="22" spans="1:17" ht="35" x14ac:dyDescent="0.45">
      <c r="A22" s="125"/>
      <c r="B22" s="89" t="s">
        <v>242</v>
      </c>
      <c r="C22" s="90">
        <v>3.97</v>
      </c>
      <c r="D22" s="125"/>
      <c r="E22" s="125"/>
      <c r="F22" s="125"/>
      <c r="G22" s="125"/>
      <c r="H22" s="125"/>
      <c r="I22" s="125"/>
      <c r="J22" s="125"/>
      <c r="K22" s="125"/>
      <c r="L22" s="125"/>
      <c r="M22" s="125"/>
      <c r="N22" s="125"/>
      <c r="O22" s="125"/>
      <c r="P22" s="125"/>
      <c r="Q22" s="125"/>
    </row>
    <row r="23" spans="1:17" x14ac:dyDescent="0.45">
      <c r="A23" s="125"/>
      <c r="B23" s="193"/>
      <c r="C23" s="193"/>
      <c r="D23" s="125"/>
      <c r="E23" s="125"/>
      <c r="F23" s="125"/>
      <c r="G23" s="125"/>
      <c r="H23" s="125"/>
      <c r="I23" s="125"/>
      <c r="J23" s="125"/>
      <c r="K23" s="125"/>
      <c r="L23" s="125"/>
      <c r="M23" s="125"/>
      <c r="N23" s="125"/>
      <c r="O23" s="125"/>
      <c r="P23" s="125"/>
      <c r="Q23" s="125"/>
    </row>
    <row r="24" spans="1:17" x14ac:dyDescent="0.45">
      <c r="A24" s="125"/>
      <c r="B24" s="193"/>
      <c r="C24" s="193"/>
      <c r="D24" s="125"/>
      <c r="E24" s="125"/>
      <c r="F24" s="125"/>
      <c r="G24" s="125"/>
      <c r="H24" s="125"/>
      <c r="I24" s="125"/>
      <c r="J24" s="125"/>
      <c r="K24" s="125"/>
      <c r="L24" s="125"/>
      <c r="M24" s="125"/>
      <c r="N24" s="125"/>
      <c r="O24" s="125"/>
      <c r="P24" s="125"/>
      <c r="Q24" s="125"/>
    </row>
    <row r="25" spans="1:17" x14ac:dyDescent="0.45">
      <c r="A25" s="125"/>
      <c r="B25" s="173"/>
      <c r="C25" s="173"/>
      <c r="D25" s="125"/>
      <c r="E25" s="125"/>
      <c r="F25" s="125"/>
      <c r="G25" s="125"/>
      <c r="H25" s="125"/>
      <c r="I25" s="125"/>
      <c r="J25" s="125"/>
      <c r="K25" s="125"/>
      <c r="L25" s="125"/>
      <c r="M25" s="125"/>
      <c r="N25" s="125"/>
      <c r="O25" s="125"/>
      <c r="P25" s="125"/>
      <c r="Q25" s="125"/>
    </row>
    <row r="26" spans="1:17" ht="17.25" customHeight="1" x14ac:dyDescent="0.45">
      <c r="A26" s="125"/>
      <c r="B26" s="225" t="s">
        <v>186</v>
      </c>
      <c r="C26" s="225"/>
      <c r="D26" s="125"/>
      <c r="E26" s="125"/>
      <c r="F26" s="125"/>
      <c r="G26" s="125"/>
      <c r="H26" s="125"/>
      <c r="I26" s="125"/>
      <c r="J26" s="125"/>
      <c r="K26" s="125"/>
      <c r="L26" s="125"/>
      <c r="M26" s="125"/>
      <c r="N26" s="125"/>
      <c r="O26" s="125"/>
      <c r="P26" s="125"/>
      <c r="Q26" s="125"/>
    </row>
    <row r="27" spans="1:17" ht="131.65" customHeight="1" x14ac:dyDescent="0.45">
      <c r="A27" s="125"/>
      <c r="B27" s="62" t="s">
        <v>37</v>
      </c>
      <c r="C27" s="63" t="s">
        <v>243</v>
      </c>
      <c r="D27" s="125"/>
      <c r="E27" s="125"/>
      <c r="F27" s="125"/>
      <c r="G27" s="125"/>
      <c r="H27" s="125"/>
      <c r="I27" s="125"/>
      <c r="J27" s="125"/>
      <c r="K27" s="125"/>
      <c r="L27" s="125"/>
      <c r="M27" s="125"/>
      <c r="N27" s="125"/>
      <c r="O27" s="125"/>
      <c r="P27" s="125"/>
      <c r="Q27" s="125"/>
    </row>
    <row r="28" spans="1:17" x14ac:dyDescent="0.45">
      <c r="A28" s="125"/>
      <c r="B28" s="64" t="s">
        <v>86</v>
      </c>
      <c r="C28" s="65">
        <v>4.7</v>
      </c>
      <c r="D28" s="125"/>
      <c r="E28" s="125"/>
      <c r="F28" s="125"/>
      <c r="G28" s="125"/>
      <c r="H28" s="125"/>
      <c r="I28" s="125"/>
      <c r="J28" s="125"/>
      <c r="K28" s="125"/>
      <c r="L28" s="125"/>
      <c r="M28" s="125"/>
      <c r="N28" s="125"/>
      <c r="O28" s="125"/>
      <c r="P28" s="125"/>
      <c r="Q28" s="125"/>
    </row>
    <row r="29" spans="1:17" x14ac:dyDescent="0.45">
      <c r="A29" s="125"/>
      <c r="B29" s="66" t="s">
        <v>124</v>
      </c>
      <c r="C29" s="67">
        <v>5.35</v>
      </c>
      <c r="D29" s="125"/>
      <c r="E29" s="125"/>
      <c r="F29" s="125"/>
      <c r="G29" s="125"/>
      <c r="H29" s="125"/>
      <c r="I29" s="125"/>
      <c r="J29" s="125"/>
      <c r="K29" s="125"/>
      <c r="L29" s="125"/>
      <c r="M29" s="125"/>
      <c r="N29" s="125"/>
      <c r="O29" s="125"/>
      <c r="P29" s="125"/>
      <c r="Q29" s="125"/>
    </row>
    <row r="30" spans="1:17" x14ac:dyDescent="0.45">
      <c r="A30" s="125"/>
      <c r="B30" s="55" t="s">
        <v>38</v>
      </c>
      <c r="C30" s="69">
        <v>5.0999999999999996</v>
      </c>
      <c r="D30" s="125"/>
      <c r="E30" s="125"/>
      <c r="F30" s="125"/>
      <c r="G30" s="125"/>
      <c r="H30" s="125"/>
      <c r="I30" s="125"/>
      <c r="J30" s="125"/>
      <c r="K30" s="125"/>
      <c r="L30" s="125"/>
      <c r="M30" s="125"/>
      <c r="N30" s="125"/>
      <c r="O30" s="125"/>
      <c r="P30" s="125"/>
      <c r="Q30" s="125"/>
    </row>
    <row r="31" spans="1:17" x14ac:dyDescent="0.45">
      <c r="A31" s="125"/>
      <c r="B31" s="55" t="s">
        <v>125</v>
      </c>
      <c r="C31" s="69">
        <v>5.5</v>
      </c>
      <c r="D31" s="125"/>
      <c r="E31" s="125"/>
      <c r="F31" s="125"/>
      <c r="G31" s="125"/>
      <c r="H31" s="125"/>
      <c r="I31" s="125"/>
      <c r="J31" s="125"/>
      <c r="K31" s="125"/>
      <c r="L31" s="125"/>
      <c r="M31" s="125"/>
      <c r="N31" s="125"/>
      <c r="O31" s="125"/>
      <c r="P31" s="125"/>
      <c r="Q31" s="125"/>
    </row>
    <row r="32" spans="1:17" x14ac:dyDescent="0.45">
      <c r="A32" s="125"/>
      <c r="B32" s="55" t="s">
        <v>126</v>
      </c>
      <c r="C32" s="69">
        <v>5.5</v>
      </c>
      <c r="D32" s="125"/>
      <c r="E32" s="125"/>
      <c r="F32" s="125"/>
      <c r="G32" s="125"/>
      <c r="H32" s="125"/>
      <c r="I32" s="125"/>
      <c r="J32" s="125"/>
      <c r="K32" s="125"/>
      <c r="L32" s="125"/>
      <c r="M32" s="125"/>
      <c r="N32" s="125"/>
      <c r="O32" s="125"/>
      <c r="P32" s="125"/>
      <c r="Q32" s="125"/>
    </row>
    <row r="33" spans="1:20" x14ac:dyDescent="0.45">
      <c r="A33" s="125"/>
      <c r="B33" s="55" t="s">
        <v>127</v>
      </c>
      <c r="C33" s="69">
        <v>5.8</v>
      </c>
      <c r="D33" s="125"/>
      <c r="E33" s="125"/>
      <c r="F33" s="125"/>
      <c r="G33" s="125" t="s">
        <v>1</v>
      </c>
      <c r="H33" s="125"/>
      <c r="I33" s="125"/>
      <c r="J33" s="125"/>
      <c r="K33" s="125"/>
      <c r="L33" s="125"/>
      <c r="M33" s="125"/>
      <c r="N33" s="125"/>
      <c r="O33" s="125"/>
      <c r="P33" s="125"/>
      <c r="Q33" s="125"/>
    </row>
    <row r="34" spans="1:20" x14ac:dyDescent="0.45">
      <c r="A34" s="125"/>
      <c r="B34" s="55" t="s">
        <v>128</v>
      </c>
      <c r="C34" s="69">
        <v>5.8</v>
      </c>
      <c r="D34" s="125"/>
      <c r="E34" s="125"/>
      <c r="F34" s="125"/>
      <c r="G34" s="125"/>
      <c r="H34" s="125"/>
      <c r="I34" s="125"/>
      <c r="J34" s="125"/>
      <c r="K34" s="125"/>
      <c r="L34" s="125"/>
      <c r="M34" s="125"/>
      <c r="N34" s="125"/>
      <c r="O34" s="125"/>
      <c r="P34" s="125"/>
      <c r="Q34" s="125"/>
    </row>
    <row r="35" spans="1:20" x14ac:dyDescent="0.45">
      <c r="A35" s="125"/>
      <c r="B35" s="55" t="s">
        <v>129</v>
      </c>
      <c r="C35" s="69">
        <v>5.5</v>
      </c>
      <c r="D35" s="125"/>
      <c r="E35" s="125"/>
      <c r="F35" s="125"/>
      <c r="G35" s="125"/>
      <c r="H35" s="125"/>
      <c r="I35" s="125"/>
      <c r="J35" s="125"/>
      <c r="K35" s="125"/>
      <c r="L35" s="125"/>
      <c r="M35" s="125"/>
      <c r="N35" s="125"/>
      <c r="O35" s="125"/>
      <c r="P35" s="125"/>
      <c r="Q35" s="125"/>
    </row>
    <row r="36" spans="1:20" x14ac:dyDescent="0.45">
      <c r="A36" s="125"/>
      <c r="B36" s="55" t="s">
        <v>130</v>
      </c>
      <c r="C36" s="69">
        <v>4.5999999999999996</v>
      </c>
      <c r="D36" s="125"/>
      <c r="E36" s="125"/>
      <c r="F36" s="125"/>
      <c r="G36" s="125"/>
      <c r="H36" s="125"/>
      <c r="I36" s="125"/>
      <c r="J36" s="125"/>
      <c r="K36" s="125"/>
      <c r="L36" s="125"/>
      <c r="M36" s="125"/>
      <c r="N36" s="125"/>
      <c r="O36" s="125"/>
      <c r="P36" s="125"/>
      <c r="Q36" s="125"/>
    </row>
    <row r="37" spans="1:20" x14ac:dyDescent="0.45">
      <c r="A37" s="125"/>
      <c r="B37" s="55" t="s">
        <v>131</v>
      </c>
      <c r="C37" s="69">
        <v>5.8</v>
      </c>
      <c r="D37" s="125"/>
      <c r="E37" s="125"/>
      <c r="F37" s="125"/>
      <c r="G37" s="125"/>
      <c r="H37" s="125"/>
      <c r="I37" s="125"/>
      <c r="J37" s="125"/>
      <c r="K37" s="125"/>
      <c r="L37" s="125"/>
      <c r="M37" s="125"/>
      <c r="N37" s="125"/>
      <c r="O37" s="125"/>
      <c r="P37" s="125"/>
      <c r="Q37" s="125"/>
    </row>
    <row r="38" spans="1:20" x14ac:dyDescent="0.45">
      <c r="A38" s="125"/>
      <c r="B38" s="55" t="s">
        <v>132</v>
      </c>
      <c r="C38" s="69">
        <v>5.4</v>
      </c>
      <c r="D38" s="125"/>
      <c r="E38" s="125"/>
      <c r="F38" s="125"/>
      <c r="G38" s="125" t="s">
        <v>1</v>
      </c>
      <c r="H38" s="125"/>
      <c r="I38" s="125"/>
      <c r="J38" s="125"/>
      <c r="K38" s="125"/>
      <c r="L38" s="125"/>
      <c r="M38" s="125"/>
      <c r="N38" s="125"/>
      <c r="O38" s="125"/>
      <c r="P38" s="125"/>
      <c r="Q38" s="125"/>
    </row>
    <row r="39" spans="1:20" x14ac:dyDescent="0.45">
      <c r="A39" s="125"/>
      <c r="B39" s="55" t="s">
        <v>133</v>
      </c>
      <c r="C39" s="69">
        <v>5.2</v>
      </c>
      <c r="D39" s="125"/>
      <c r="E39" s="125"/>
      <c r="F39" s="125"/>
      <c r="G39" s="125"/>
      <c r="H39" s="125"/>
      <c r="I39" s="125"/>
      <c r="J39" s="125"/>
      <c r="K39" s="125"/>
      <c r="L39" s="125"/>
      <c r="M39" s="125"/>
      <c r="N39" s="125"/>
      <c r="O39" s="125"/>
      <c r="P39" s="125"/>
      <c r="Q39" s="125"/>
    </row>
    <row r="40" spans="1:20" x14ac:dyDescent="0.45">
      <c r="A40" s="125"/>
      <c r="B40" s="55" t="s">
        <v>134</v>
      </c>
      <c r="C40" s="69">
        <v>5.6</v>
      </c>
      <c r="D40" s="125"/>
      <c r="E40" s="125"/>
      <c r="F40" s="125"/>
      <c r="G40" s="125"/>
      <c r="H40" s="125"/>
      <c r="I40" s="125"/>
      <c r="J40" s="125"/>
      <c r="K40" s="125"/>
      <c r="L40" s="125"/>
      <c r="M40" s="125"/>
      <c r="N40" s="125"/>
      <c r="O40" s="125"/>
      <c r="P40" s="125"/>
      <c r="Q40" s="125"/>
      <c r="T40" s="43" t="s">
        <v>1</v>
      </c>
    </row>
    <row r="41" spans="1:20" x14ac:dyDescent="0.45">
      <c r="A41" s="125"/>
      <c r="B41" s="55" t="s">
        <v>135</v>
      </c>
      <c r="C41" s="69">
        <v>6.2</v>
      </c>
      <c r="D41" s="125"/>
      <c r="E41" s="125"/>
      <c r="F41" s="125"/>
      <c r="G41" s="125"/>
      <c r="H41" s="125"/>
      <c r="I41" s="125"/>
      <c r="J41" s="125"/>
      <c r="K41" s="125"/>
      <c r="L41" s="125"/>
      <c r="M41" s="125"/>
      <c r="N41" s="125"/>
      <c r="O41" s="125"/>
      <c r="P41" s="125"/>
      <c r="Q41" s="125"/>
    </row>
    <row r="42" spans="1:20" x14ac:dyDescent="0.45">
      <c r="A42" s="125"/>
      <c r="B42" s="55" t="s">
        <v>136</v>
      </c>
      <c r="C42" s="69">
        <v>5.5</v>
      </c>
      <c r="D42" s="125"/>
      <c r="E42" s="125"/>
      <c r="F42" s="125"/>
      <c r="G42" s="125"/>
      <c r="H42" s="125"/>
      <c r="I42" s="125"/>
      <c r="J42" s="125"/>
      <c r="K42" s="125"/>
      <c r="L42" s="125"/>
      <c r="M42" s="125"/>
      <c r="N42" s="125"/>
      <c r="O42" s="125"/>
      <c r="P42" s="125"/>
      <c r="Q42" s="125"/>
    </row>
    <row r="43" spans="1:20" x14ac:dyDescent="0.45">
      <c r="A43" s="125"/>
      <c r="B43" s="55" t="s">
        <v>137</v>
      </c>
      <c r="C43" s="69">
        <v>5.4</v>
      </c>
      <c r="D43" s="125"/>
      <c r="E43" s="125"/>
      <c r="F43" s="125"/>
      <c r="G43" s="125"/>
      <c r="H43" s="125"/>
      <c r="I43" s="125"/>
      <c r="J43" s="125"/>
      <c r="K43" s="125"/>
      <c r="L43" s="125"/>
      <c r="M43" s="125"/>
      <c r="N43" s="125"/>
      <c r="O43" s="125"/>
      <c r="P43" s="125"/>
      <c r="Q43" s="125"/>
    </row>
    <row r="44" spans="1:20" x14ac:dyDescent="0.45">
      <c r="A44" s="125"/>
      <c r="B44" s="55" t="s">
        <v>138</v>
      </c>
      <c r="C44" s="69">
        <v>5.5</v>
      </c>
      <c r="D44" s="125"/>
      <c r="E44" s="125"/>
      <c r="F44" s="125"/>
      <c r="G44" s="125"/>
      <c r="H44" s="125"/>
      <c r="I44" s="125"/>
      <c r="J44" s="125"/>
      <c r="K44" s="125"/>
      <c r="L44" s="125"/>
      <c r="M44" s="125"/>
      <c r="N44" s="125"/>
      <c r="O44" s="125"/>
      <c r="P44" s="125"/>
      <c r="Q44" s="125"/>
    </row>
    <row r="45" spans="1:20" x14ac:dyDescent="0.45">
      <c r="A45" s="125"/>
      <c r="B45" s="55" t="s">
        <v>139</v>
      </c>
      <c r="C45" s="69">
        <v>5.2</v>
      </c>
      <c r="D45" s="125"/>
      <c r="E45" s="125"/>
      <c r="F45" s="125"/>
      <c r="G45" s="125"/>
      <c r="H45" s="125"/>
      <c r="I45" s="125"/>
      <c r="J45" s="125"/>
      <c r="K45" s="125"/>
      <c r="L45" s="125"/>
      <c r="M45" s="125"/>
      <c r="N45" s="125"/>
      <c r="O45" s="125"/>
      <c r="P45" s="125"/>
      <c r="Q45" s="125"/>
    </row>
    <row r="46" spans="1:20" x14ac:dyDescent="0.45">
      <c r="A46" s="125"/>
      <c r="B46" s="55" t="s">
        <v>140</v>
      </c>
      <c r="C46" s="69">
        <v>6.1</v>
      </c>
      <c r="D46" s="125"/>
      <c r="E46" s="125"/>
      <c r="F46" s="125"/>
      <c r="G46" s="125"/>
      <c r="H46" s="125"/>
      <c r="I46" s="125"/>
      <c r="J46" s="125"/>
      <c r="K46" s="125"/>
      <c r="L46" s="125"/>
      <c r="M46" s="125"/>
      <c r="N46" s="125"/>
      <c r="O46" s="125"/>
      <c r="P46" s="125"/>
      <c r="Q46" s="125"/>
    </row>
    <row r="47" spans="1:20" x14ac:dyDescent="0.45">
      <c r="A47" s="125"/>
      <c r="B47" s="55" t="s">
        <v>141</v>
      </c>
      <c r="C47" s="69">
        <v>5.6</v>
      </c>
      <c r="D47" s="125"/>
      <c r="E47" s="125"/>
      <c r="F47" s="125"/>
      <c r="G47" s="125"/>
      <c r="H47" s="125"/>
      <c r="I47" s="125"/>
      <c r="J47" s="125"/>
      <c r="K47" s="125"/>
      <c r="L47" s="125"/>
      <c r="M47" s="125"/>
      <c r="N47" s="125"/>
      <c r="O47" s="125"/>
      <c r="P47" s="125"/>
      <c r="Q47" s="125"/>
    </row>
    <row r="48" spans="1:20" x14ac:dyDescent="0.45">
      <c r="A48" s="125"/>
      <c r="B48" s="55" t="s">
        <v>142</v>
      </c>
      <c r="C48" s="69">
        <v>5.0999999999999996</v>
      </c>
      <c r="D48" s="125"/>
      <c r="E48" s="125"/>
      <c r="F48" s="125"/>
      <c r="G48" s="125"/>
      <c r="H48" s="125"/>
      <c r="I48" s="125"/>
      <c r="J48" s="125"/>
      <c r="K48" s="125"/>
      <c r="L48" s="125"/>
      <c r="M48" s="125"/>
      <c r="N48" s="125"/>
      <c r="O48" s="125"/>
      <c r="P48" s="125"/>
      <c r="Q48" s="125"/>
    </row>
    <row r="49" spans="1:17" x14ac:dyDescent="0.45">
      <c r="A49" s="125"/>
      <c r="B49" s="55" t="s">
        <v>143</v>
      </c>
      <c r="C49" s="69">
        <v>5.7</v>
      </c>
      <c r="D49" s="125"/>
      <c r="E49" s="125"/>
      <c r="F49" s="125"/>
      <c r="G49" s="125"/>
      <c r="H49" s="125"/>
      <c r="I49" s="125"/>
      <c r="J49" s="125"/>
      <c r="K49" s="125"/>
      <c r="L49" s="125"/>
      <c r="M49" s="125"/>
      <c r="N49" s="125"/>
      <c r="O49" s="125"/>
      <c r="P49" s="125"/>
      <c r="Q49" s="125"/>
    </row>
    <row r="50" spans="1:17" x14ac:dyDescent="0.45">
      <c r="A50" s="125"/>
      <c r="B50" s="55" t="s">
        <v>144</v>
      </c>
      <c r="C50" s="69">
        <v>4.4000000000000004</v>
      </c>
      <c r="D50" s="125"/>
      <c r="E50" s="125"/>
      <c r="F50" s="125"/>
      <c r="G50" s="125"/>
      <c r="H50" s="125"/>
      <c r="I50" s="125"/>
      <c r="J50" s="125"/>
      <c r="K50" s="125"/>
      <c r="L50" s="125"/>
      <c r="M50" s="125"/>
      <c r="N50" s="125"/>
      <c r="O50" s="125"/>
      <c r="P50" s="125"/>
      <c r="Q50" s="125"/>
    </row>
    <row r="51" spans="1:17" x14ac:dyDescent="0.45">
      <c r="A51" s="125"/>
      <c r="B51" s="55" t="s">
        <v>145</v>
      </c>
      <c r="C51" s="69">
        <v>5.6</v>
      </c>
      <c r="D51" s="125"/>
      <c r="E51" s="125"/>
      <c r="F51" s="125"/>
      <c r="G51" s="125"/>
      <c r="H51" s="125"/>
      <c r="I51" s="125"/>
      <c r="J51" s="125"/>
      <c r="K51" s="125"/>
      <c r="L51" s="125"/>
      <c r="M51" s="125"/>
      <c r="N51" s="125"/>
      <c r="O51" s="125"/>
      <c r="P51" s="125"/>
      <c r="Q51" s="125"/>
    </row>
    <row r="52" spans="1:17" x14ac:dyDescent="0.45">
      <c r="A52" s="125"/>
      <c r="B52" s="55" t="s">
        <v>146</v>
      </c>
      <c r="C52" s="69">
        <v>5.7</v>
      </c>
      <c r="D52" s="125"/>
      <c r="E52" s="125"/>
      <c r="F52" s="125"/>
      <c r="G52" s="125"/>
      <c r="H52" s="125"/>
      <c r="I52" s="125"/>
      <c r="J52" s="125"/>
      <c r="K52" s="125"/>
      <c r="L52" s="125"/>
      <c r="M52" s="125"/>
      <c r="N52" s="125"/>
      <c r="O52" s="125"/>
      <c r="P52" s="125"/>
      <c r="Q52" s="125"/>
    </row>
    <row r="53" spans="1:17" x14ac:dyDescent="0.45">
      <c r="A53" s="125"/>
      <c r="B53" s="55" t="s">
        <v>147</v>
      </c>
      <c r="C53" s="69">
        <v>5.2</v>
      </c>
      <c r="D53" s="125"/>
      <c r="E53" s="125"/>
      <c r="F53" s="125"/>
      <c r="G53" s="125"/>
      <c r="H53" s="125"/>
      <c r="I53" s="125"/>
      <c r="J53" s="125"/>
      <c r="K53" s="125"/>
      <c r="L53" s="125"/>
      <c r="M53" s="125"/>
      <c r="N53" s="125"/>
      <c r="O53" s="125"/>
      <c r="P53" s="125"/>
      <c r="Q53" s="125"/>
    </row>
    <row r="54" spans="1:17" x14ac:dyDescent="0.45">
      <c r="A54" s="125"/>
      <c r="B54" s="55" t="s">
        <v>148</v>
      </c>
      <c r="C54" s="69">
        <v>5.8</v>
      </c>
      <c r="D54" s="125"/>
      <c r="E54" s="125"/>
      <c r="F54" s="125"/>
      <c r="G54" s="125"/>
      <c r="H54" s="125"/>
      <c r="I54" s="125"/>
      <c r="J54" s="125"/>
      <c r="K54" s="125"/>
      <c r="L54" s="125"/>
      <c r="M54" s="125"/>
      <c r="N54" s="125"/>
      <c r="O54" s="125"/>
      <c r="P54" s="125"/>
      <c r="Q54" s="125"/>
    </row>
    <row r="55" spans="1:17" x14ac:dyDescent="0.45">
      <c r="A55" s="125"/>
      <c r="B55" s="55" t="s">
        <v>149</v>
      </c>
      <c r="C55" s="69">
        <v>5.2</v>
      </c>
      <c r="D55" s="125"/>
      <c r="E55" s="125"/>
      <c r="F55" s="125"/>
      <c r="G55" s="125"/>
      <c r="H55" s="125"/>
      <c r="I55" s="125"/>
      <c r="J55" s="125"/>
      <c r="K55" s="125"/>
      <c r="L55" s="125"/>
      <c r="M55" s="125"/>
      <c r="N55" s="125"/>
      <c r="O55" s="125"/>
      <c r="P55" s="125"/>
      <c r="Q55" s="125"/>
    </row>
    <row r="56" spans="1:17" x14ac:dyDescent="0.45">
      <c r="A56" s="125"/>
      <c r="B56" s="55" t="s">
        <v>150</v>
      </c>
      <c r="C56" s="69">
        <v>5.3</v>
      </c>
      <c r="D56" s="125"/>
      <c r="E56" s="125"/>
      <c r="F56" s="125"/>
      <c r="G56" s="125"/>
      <c r="H56" s="125"/>
      <c r="I56" s="125"/>
      <c r="J56" s="125"/>
      <c r="K56" s="125"/>
      <c r="L56" s="125"/>
      <c r="M56" s="125"/>
      <c r="N56" s="125"/>
      <c r="O56" s="125"/>
      <c r="P56" s="125"/>
      <c r="Q56" s="125"/>
    </row>
    <row r="57" spans="1:17" x14ac:dyDescent="0.45">
      <c r="A57" s="125"/>
      <c r="B57" s="55" t="s">
        <v>151</v>
      </c>
      <c r="C57" s="69">
        <v>4.9000000000000004</v>
      </c>
      <c r="D57" s="125"/>
      <c r="E57" s="125"/>
      <c r="F57" s="125"/>
      <c r="G57" s="125"/>
      <c r="H57" s="125"/>
      <c r="I57" s="125"/>
      <c r="J57" s="125"/>
      <c r="K57" s="125"/>
      <c r="L57" s="125"/>
      <c r="M57" s="125"/>
      <c r="N57" s="125"/>
      <c r="O57" s="125"/>
      <c r="P57" s="125"/>
      <c r="Q57" s="125"/>
    </row>
    <row r="58" spans="1:17" x14ac:dyDescent="0.45">
      <c r="A58" s="125"/>
      <c r="B58" s="55" t="s">
        <v>152</v>
      </c>
      <c r="C58" s="69">
        <v>5.5</v>
      </c>
      <c r="D58" s="125"/>
      <c r="E58" s="125"/>
      <c r="F58" s="125"/>
      <c r="G58" s="125"/>
      <c r="H58" s="125"/>
      <c r="I58" s="125"/>
      <c r="J58" s="125"/>
      <c r="K58" s="125"/>
      <c r="L58" s="125"/>
      <c r="M58" s="125"/>
      <c r="N58" s="125"/>
      <c r="O58" s="125"/>
      <c r="P58" s="125"/>
      <c r="Q58" s="125"/>
    </row>
    <row r="59" spans="1:17" x14ac:dyDescent="0.45">
      <c r="A59" s="125"/>
      <c r="B59" s="55" t="s">
        <v>153</v>
      </c>
      <c r="C59" s="69">
        <v>4.5</v>
      </c>
      <c r="D59" s="125"/>
      <c r="E59" s="125"/>
      <c r="F59" s="125"/>
      <c r="G59" s="125"/>
      <c r="H59" s="125"/>
      <c r="I59" s="125"/>
      <c r="J59" s="125"/>
      <c r="K59" s="125"/>
      <c r="L59" s="125"/>
      <c r="M59" s="125"/>
      <c r="N59" s="125"/>
      <c r="O59" s="125"/>
      <c r="P59" s="125"/>
      <c r="Q59" s="125"/>
    </row>
    <row r="60" spans="1:17" x14ac:dyDescent="0.45">
      <c r="A60" s="125"/>
      <c r="B60" s="55" t="s">
        <v>154</v>
      </c>
      <c r="C60" s="69">
        <v>4.8</v>
      </c>
      <c r="D60" s="125"/>
      <c r="E60" s="125"/>
      <c r="F60" s="125"/>
      <c r="G60" s="125"/>
      <c r="H60" s="125"/>
      <c r="I60" s="125"/>
      <c r="J60" s="125"/>
      <c r="K60" s="125"/>
      <c r="L60" s="125"/>
      <c r="M60" s="125"/>
      <c r="N60" s="125"/>
      <c r="O60" s="125"/>
      <c r="P60" s="125"/>
      <c r="Q60" s="125"/>
    </row>
    <row r="61" spans="1:17" x14ac:dyDescent="0.45">
      <c r="A61" s="125"/>
      <c r="B61" s="55" t="s">
        <v>155</v>
      </c>
      <c r="C61" s="69">
        <v>5.7</v>
      </c>
      <c r="D61" s="125"/>
      <c r="E61" s="125"/>
      <c r="F61" s="125"/>
      <c r="G61" s="125"/>
      <c r="H61" s="125"/>
      <c r="I61" s="125"/>
      <c r="J61" s="125"/>
      <c r="K61" s="125"/>
      <c r="L61" s="125"/>
      <c r="M61" s="125"/>
      <c r="N61" s="125"/>
      <c r="O61" s="125"/>
      <c r="P61" s="125"/>
      <c r="Q61" s="125"/>
    </row>
    <row r="62" spans="1:17" x14ac:dyDescent="0.45">
      <c r="A62" s="125"/>
      <c r="B62" s="55" t="s">
        <v>156</v>
      </c>
      <c r="C62" s="69">
        <v>4.8</v>
      </c>
      <c r="D62" s="125"/>
      <c r="E62" s="125"/>
      <c r="F62" s="125"/>
      <c r="G62" s="125"/>
      <c r="H62" s="125"/>
      <c r="I62" s="125"/>
      <c r="J62" s="125"/>
      <c r="K62" s="125"/>
      <c r="L62" s="125"/>
      <c r="M62" s="125"/>
      <c r="N62" s="125"/>
      <c r="O62" s="125"/>
      <c r="P62" s="125"/>
      <c r="Q62" s="125"/>
    </row>
    <row r="63" spans="1:17" x14ac:dyDescent="0.45">
      <c r="A63" s="125"/>
      <c r="B63" s="55" t="s">
        <v>157</v>
      </c>
      <c r="C63" s="69">
        <v>5.3</v>
      </c>
      <c r="D63" s="125"/>
      <c r="E63" s="125"/>
      <c r="F63" s="125"/>
      <c r="G63" s="125"/>
      <c r="H63" s="125"/>
      <c r="I63" s="125"/>
      <c r="J63" s="125"/>
      <c r="K63" s="125"/>
      <c r="L63" s="125"/>
      <c r="M63" s="125"/>
      <c r="N63" s="125"/>
      <c r="O63" s="125"/>
      <c r="P63" s="125"/>
      <c r="Q63" s="125"/>
    </row>
    <row r="64" spans="1:17" x14ac:dyDescent="0.45">
      <c r="A64" s="125"/>
      <c r="B64" s="55" t="s">
        <v>158</v>
      </c>
      <c r="C64" s="69">
        <v>5</v>
      </c>
      <c r="D64" s="125"/>
      <c r="E64" s="125"/>
      <c r="F64" s="125"/>
      <c r="G64" s="125"/>
      <c r="H64" s="125"/>
      <c r="I64" s="125"/>
      <c r="J64" s="125"/>
      <c r="K64" s="125"/>
      <c r="L64" s="125"/>
      <c r="M64" s="125"/>
      <c r="N64" s="125"/>
      <c r="O64" s="125"/>
      <c r="P64" s="125"/>
      <c r="Q64" s="125"/>
    </row>
    <row r="65" spans="1:17" x14ac:dyDescent="0.45">
      <c r="A65" s="125"/>
      <c r="B65" s="55" t="s">
        <v>159</v>
      </c>
      <c r="C65" s="69">
        <v>5.2</v>
      </c>
      <c r="D65" s="125"/>
      <c r="E65" s="125"/>
      <c r="F65" s="125"/>
      <c r="G65" s="125"/>
      <c r="H65" s="125"/>
      <c r="I65" s="125"/>
      <c r="J65" s="125"/>
      <c r="K65" s="125"/>
      <c r="L65" s="125"/>
      <c r="M65" s="125"/>
      <c r="N65" s="125"/>
      <c r="O65" s="125"/>
      <c r="P65" s="125"/>
      <c r="Q65" s="125"/>
    </row>
    <row r="66" spans="1:17" x14ac:dyDescent="0.45">
      <c r="A66" s="125"/>
      <c r="B66" s="55" t="s">
        <v>160</v>
      </c>
      <c r="C66" s="69">
        <v>4.8</v>
      </c>
      <c r="D66" s="125"/>
      <c r="E66" s="125"/>
      <c r="F66" s="125"/>
      <c r="G66" s="125"/>
      <c r="H66" s="125"/>
      <c r="I66" s="125"/>
      <c r="J66" s="125"/>
      <c r="K66" s="125"/>
      <c r="L66" s="125"/>
      <c r="M66" s="125"/>
      <c r="N66" s="125"/>
      <c r="O66" s="125"/>
      <c r="P66" s="125"/>
      <c r="Q66" s="125"/>
    </row>
    <row r="67" spans="1:17" x14ac:dyDescent="0.45">
      <c r="A67" s="125"/>
      <c r="B67" s="55" t="s">
        <v>161</v>
      </c>
      <c r="C67" s="69">
        <v>4.8</v>
      </c>
      <c r="D67" s="125"/>
      <c r="E67" s="125"/>
      <c r="F67" s="125"/>
      <c r="G67" s="125"/>
      <c r="H67" s="125"/>
      <c r="I67" s="125"/>
      <c r="J67" s="125"/>
      <c r="K67" s="125"/>
      <c r="L67" s="125"/>
      <c r="M67" s="125"/>
      <c r="N67" s="125"/>
      <c r="O67" s="125"/>
      <c r="P67" s="125"/>
      <c r="Q67" s="125"/>
    </row>
    <row r="68" spans="1:17" x14ac:dyDescent="0.45">
      <c r="A68" s="125"/>
      <c r="B68" s="55" t="s">
        <v>162</v>
      </c>
      <c r="C68" s="69">
        <v>4.7</v>
      </c>
      <c r="D68" s="125"/>
      <c r="E68" s="125"/>
      <c r="F68" s="125"/>
      <c r="G68" s="125"/>
      <c r="H68" s="125"/>
      <c r="I68" s="125"/>
      <c r="J68" s="125"/>
      <c r="K68" s="125"/>
      <c r="L68" s="125"/>
      <c r="M68" s="125"/>
      <c r="N68" s="125"/>
      <c r="O68" s="125"/>
      <c r="P68" s="125"/>
      <c r="Q68" s="125"/>
    </row>
    <row r="69" spans="1:17" x14ac:dyDescent="0.45">
      <c r="A69" s="125"/>
      <c r="B69" s="55" t="s">
        <v>163</v>
      </c>
      <c r="C69" s="69">
        <v>5.0999999999999996</v>
      </c>
      <c r="D69" s="125"/>
      <c r="E69" s="125"/>
      <c r="F69" s="125"/>
      <c r="G69" s="125"/>
      <c r="H69" s="125"/>
      <c r="I69" s="125"/>
      <c r="J69" s="125"/>
      <c r="K69" s="125"/>
      <c r="L69" s="125"/>
      <c r="M69" s="125"/>
      <c r="N69" s="125"/>
      <c r="O69" s="125"/>
      <c r="P69" s="125"/>
      <c r="Q69" s="125"/>
    </row>
    <row r="70" spans="1:17" x14ac:dyDescent="0.45">
      <c r="A70" s="125"/>
      <c r="B70" s="55" t="s">
        <v>164</v>
      </c>
      <c r="C70" s="69">
        <v>4.2</v>
      </c>
      <c r="D70" s="125"/>
      <c r="E70" s="125"/>
      <c r="F70" s="125"/>
      <c r="G70" s="125"/>
      <c r="H70" s="125"/>
      <c r="I70" s="125"/>
      <c r="J70" s="125"/>
      <c r="K70" s="125"/>
      <c r="L70" s="125"/>
      <c r="M70" s="125"/>
      <c r="N70" s="125"/>
      <c r="O70" s="125"/>
      <c r="P70" s="125"/>
      <c r="Q70" s="125"/>
    </row>
    <row r="71" spans="1:17" x14ac:dyDescent="0.45">
      <c r="A71" s="125"/>
      <c r="B71" s="55" t="s">
        <v>165</v>
      </c>
      <c r="C71" s="69">
        <v>5.0999999999999996</v>
      </c>
      <c r="D71" s="125"/>
      <c r="E71" s="125"/>
      <c r="F71" s="125"/>
      <c r="G71" s="125"/>
      <c r="H71" s="125"/>
      <c r="I71" s="125"/>
      <c r="J71" s="125"/>
      <c r="K71" s="125"/>
      <c r="L71" s="125"/>
      <c r="M71" s="125"/>
      <c r="N71" s="125"/>
      <c r="O71" s="125"/>
      <c r="P71" s="125"/>
      <c r="Q71" s="125"/>
    </row>
    <row r="72" spans="1:17" x14ac:dyDescent="0.45">
      <c r="A72" s="125"/>
      <c r="B72" s="55" t="s">
        <v>166</v>
      </c>
      <c r="C72" s="69">
        <v>4</v>
      </c>
      <c r="D72" s="125"/>
      <c r="E72" s="125"/>
      <c r="F72" s="125"/>
      <c r="G72" s="125"/>
      <c r="H72" s="125"/>
      <c r="I72" s="125"/>
      <c r="J72" s="125"/>
      <c r="K72" s="125"/>
      <c r="L72" s="125"/>
      <c r="M72" s="125"/>
      <c r="N72" s="125"/>
      <c r="O72" s="125"/>
      <c r="P72" s="125"/>
      <c r="Q72" s="125"/>
    </row>
    <row r="73" spans="1:17" x14ac:dyDescent="0.45">
      <c r="A73" s="125"/>
      <c r="B73" s="55" t="s">
        <v>167</v>
      </c>
      <c r="C73" s="69">
        <v>5.2</v>
      </c>
      <c r="D73" s="125"/>
      <c r="E73" s="125"/>
      <c r="F73" s="125"/>
      <c r="G73" s="125"/>
      <c r="H73" s="125"/>
      <c r="I73" s="125"/>
      <c r="J73" s="125"/>
      <c r="K73" s="125"/>
      <c r="L73" s="125"/>
      <c r="M73" s="125"/>
      <c r="N73" s="125"/>
      <c r="O73" s="125"/>
      <c r="P73" s="125"/>
      <c r="Q73" s="125"/>
    </row>
    <row r="74" spans="1:17" x14ac:dyDescent="0.45">
      <c r="A74" s="125"/>
      <c r="B74" s="55" t="s">
        <v>168</v>
      </c>
      <c r="C74" s="69">
        <v>5.6</v>
      </c>
      <c r="D74" s="125"/>
      <c r="E74" s="125"/>
      <c r="F74" s="125"/>
      <c r="G74" s="125"/>
      <c r="H74" s="125"/>
      <c r="I74" s="125"/>
      <c r="J74" s="125"/>
      <c r="K74" s="125"/>
      <c r="L74" s="125"/>
      <c r="M74" s="125"/>
      <c r="N74" s="125"/>
      <c r="O74" s="125"/>
      <c r="P74" s="125"/>
      <c r="Q74" s="125"/>
    </row>
    <row r="75" spans="1:17" x14ac:dyDescent="0.45">
      <c r="A75" s="125"/>
      <c r="B75" s="55" t="s">
        <v>169</v>
      </c>
      <c r="C75" s="69">
        <v>5.5</v>
      </c>
      <c r="D75" s="125"/>
      <c r="E75" s="125"/>
      <c r="F75" s="125"/>
      <c r="G75" s="125"/>
      <c r="H75" s="125"/>
      <c r="I75" s="125"/>
      <c r="J75" s="125"/>
      <c r="K75" s="125"/>
      <c r="L75" s="125"/>
      <c r="M75" s="125"/>
      <c r="N75" s="125"/>
      <c r="O75" s="125"/>
      <c r="P75" s="125"/>
      <c r="Q75" s="125"/>
    </row>
    <row r="76" spans="1:17" x14ac:dyDescent="0.45">
      <c r="A76" s="125"/>
      <c r="B76" s="55" t="s">
        <v>170</v>
      </c>
      <c r="C76" s="69">
        <v>6</v>
      </c>
      <c r="D76" s="125"/>
      <c r="E76" s="125"/>
      <c r="F76" s="125"/>
      <c r="G76" s="125"/>
      <c r="H76" s="125"/>
      <c r="I76" s="125"/>
      <c r="J76" s="125"/>
      <c r="K76" s="125"/>
      <c r="L76" s="125"/>
      <c r="M76" s="125"/>
      <c r="N76" s="125"/>
      <c r="O76" s="125"/>
      <c r="P76" s="125"/>
      <c r="Q76" s="125"/>
    </row>
    <row r="77" spans="1:17" x14ac:dyDescent="0.45">
      <c r="A77" s="125"/>
      <c r="B77" s="55" t="s">
        <v>171</v>
      </c>
      <c r="C77" s="69">
        <v>5.2</v>
      </c>
      <c r="D77" s="125"/>
      <c r="E77" s="125"/>
      <c r="F77" s="125"/>
      <c r="G77" s="125"/>
      <c r="H77" s="125"/>
      <c r="I77" s="125"/>
      <c r="J77" s="125"/>
      <c r="K77" s="125"/>
      <c r="L77" s="125"/>
      <c r="M77" s="125"/>
      <c r="N77" s="125"/>
      <c r="O77" s="125"/>
      <c r="P77" s="125"/>
      <c r="Q77" s="125"/>
    </row>
    <row r="78" spans="1:17" x14ac:dyDescent="0.45">
      <c r="A78" s="125"/>
      <c r="B78" s="55" t="s">
        <v>172</v>
      </c>
      <c r="C78" s="69">
        <v>5.0999999999999996</v>
      </c>
      <c r="D78" s="125"/>
      <c r="E78" s="125"/>
      <c r="F78" s="125"/>
      <c r="G78" s="125"/>
      <c r="H78" s="125"/>
      <c r="I78" s="125"/>
      <c r="J78" s="125"/>
      <c r="K78" s="125"/>
      <c r="L78" s="125"/>
      <c r="M78" s="125"/>
      <c r="N78" s="125"/>
      <c r="O78" s="125"/>
      <c r="P78" s="125"/>
      <c r="Q78" s="125"/>
    </row>
    <row r="79" spans="1:17" x14ac:dyDescent="0.45">
      <c r="A79" s="125"/>
      <c r="B79" s="55" t="s">
        <v>173</v>
      </c>
      <c r="C79" s="69">
        <v>5.5</v>
      </c>
      <c r="D79" s="125"/>
      <c r="E79" s="125"/>
      <c r="F79" s="125"/>
      <c r="G79" s="125"/>
      <c r="H79" s="125"/>
      <c r="I79" s="125"/>
      <c r="J79" s="125"/>
      <c r="K79" s="125"/>
      <c r="L79" s="125"/>
      <c r="M79" s="125"/>
      <c r="N79" s="125"/>
      <c r="O79" s="125"/>
      <c r="P79" s="125"/>
      <c r="Q79" s="125"/>
    </row>
    <row r="80" spans="1:17" x14ac:dyDescent="0.45">
      <c r="A80" s="125"/>
      <c r="B80" s="55" t="s">
        <v>174</v>
      </c>
      <c r="C80" s="69">
        <v>5.4</v>
      </c>
      <c r="D80" s="125"/>
      <c r="E80" s="125"/>
      <c r="F80" s="125"/>
      <c r="G80" s="125"/>
      <c r="H80" s="125"/>
      <c r="I80" s="125"/>
      <c r="J80" s="125"/>
      <c r="K80" s="125"/>
      <c r="L80" s="125"/>
      <c r="M80" s="125"/>
      <c r="N80" s="125"/>
      <c r="O80" s="125"/>
      <c r="P80" s="125"/>
      <c r="Q80" s="125"/>
    </row>
    <row r="81" spans="1:17" x14ac:dyDescent="0.45">
      <c r="A81" s="125"/>
      <c r="B81" s="55" t="s">
        <v>175</v>
      </c>
      <c r="C81" s="69">
        <v>6</v>
      </c>
      <c r="D81" s="125"/>
      <c r="E81" s="125"/>
      <c r="F81" s="125"/>
      <c r="G81" s="125"/>
      <c r="H81" s="125"/>
      <c r="I81" s="125"/>
      <c r="J81" s="125"/>
      <c r="K81" s="125"/>
      <c r="L81" s="125"/>
      <c r="M81" s="125"/>
      <c r="N81" s="125"/>
      <c r="O81" s="125"/>
      <c r="P81" s="125"/>
      <c r="Q81" s="125"/>
    </row>
    <row r="82" spans="1:17" x14ac:dyDescent="0.45">
      <c r="A82" s="125"/>
      <c r="B82" s="55" t="s">
        <v>176</v>
      </c>
      <c r="C82" s="69">
        <v>6.1</v>
      </c>
      <c r="D82" s="125"/>
      <c r="E82" s="125"/>
      <c r="F82" s="125"/>
      <c r="G82" s="125"/>
      <c r="H82" s="125"/>
      <c r="I82" s="125"/>
      <c r="J82" s="125"/>
      <c r="K82" s="125"/>
      <c r="L82" s="125"/>
      <c r="M82" s="125"/>
      <c r="N82" s="125"/>
      <c r="O82" s="125"/>
      <c r="P82" s="125"/>
      <c r="Q82" s="125"/>
    </row>
    <row r="83" spans="1:17" x14ac:dyDescent="0.45">
      <c r="A83" s="125"/>
      <c r="B83" s="55" t="s">
        <v>177</v>
      </c>
      <c r="C83" s="69">
        <v>5.3</v>
      </c>
      <c r="D83" s="125"/>
      <c r="E83" s="125"/>
      <c r="F83" s="125" t="s">
        <v>1</v>
      </c>
      <c r="G83" s="125"/>
      <c r="H83" s="125"/>
      <c r="I83" s="125"/>
      <c r="J83" s="125"/>
      <c r="K83" s="125"/>
      <c r="L83" s="125"/>
      <c r="M83" s="125"/>
      <c r="N83" s="125"/>
      <c r="O83" s="125"/>
      <c r="P83" s="125"/>
      <c r="Q83" s="125"/>
    </row>
    <row r="84" spans="1:17" x14ac:dyDescent="0.45">
      <c r="A84" s="125"/>
      <c r="B84" s="55" t="s">
        <v>178</v>
      </c>
      <c r="C84" s="69">
        <v>5.6</v>
      </c>
      <c r="D84" s="125"/>
      <c r="E84" s="125"/>
      <c r="F84" s="125" t="s">
        <v>1</v>
      </c>
      <c r="G84" s="125"/>
      <c r="H84" s="125"/>
      <c r="I84" s="125"/>
      <c r="J84" s="125"/>
      <c r="K84" s="125"/>
      <c r="L84" s="125"/>
      <c r="M84" s="125"/>
      <c r="N84" s="125"/>
      <c r="O84" s="125"/>
      <c r="P84" s="125"/>
      <c r="Q84" s="125"/>
    </row>
    <row r="85" spans="1:17" x14ac:dyDescent="0.45">
      <c r="A85" s="125"/>
      <c r="B85" s="55" t="s">
        <v>179</v>
      </c>
      <c r="C85" s="69">
        <v>4.9000000000000004</v>
      </c>
      <c r="D85" s="125"/>
      <c r="E85" s="125"/>
      <c r="F85" s="125"/>
      <c r="G85" s="125"/>
      <c r="H85" s="125"/>
      <c r="I85" s="125"/>
      <c r="J85" s="125"/>
      <c r="K85" s="125"/>
      <c r="L85" s="125"/>
      <c r="M85" s="125"/>
      <c r="N85" s="125"/>
      <c r="O85" s="125"/>
      <c r="P85" s="125"/>
      <c r="Q85" s="125"/>
    </row>
    <row r="86" spans="1:17" x14ac:dyDescent="0.45">
      <c r="A86" s="125"/>
      <c r="B86" s="55" t="s">
        <v>180</v>
      </c>
      <c r="C86" s="69">
        <v>5.0999999999999996</v>
      </c>
      <c r="D86" s="125"/>
      <c r="E86" s="125" t="s">
        <v>1</v>
      </c>
      <c r="F86" s="125"/>
      <c r="G86" s="125"/>
      <c r="H86" s="125"/>
      <c r="I86" s="125"/>
      <c r="J86" s="125"/>
      <c r="K86" s="125"/>
      <c r="L86" s="125"/>
      <c r="M86" s="125"/>
      <c r="N86" s="125"/>
      <c r="O86" s="125"/>
      <c r="P86" s="125"/>
      <c r="Q86" s="125"/>
    </row>
    <row r="87" spans="1:17" x14ac:dyDescent="0.45">
      <c r="A87" s="125"/>
      <c r="B87" s="55" t="s">
        <v>181</v>
      </c>
      <c r="C87" s="69">
        <v>5.7</v>
      </c>
      <c r="D87" s="125"/>
      <c r="E87" s="125"/>
      <c r="F87" s="125"/>
      <c r="G87" s="125"/>
      <c r="H87" s="125"/>
      <c r="I87" s="125"/>
      <c r="J87" s="125"/>
      <c r="K87" s="125"/>
      <c r="L87" s="125"/>
      <c r="M87" s="125"/>
      <c r="N87" s="125"/>
      <c r="O87" s="125"/>
      <c r="P87" s="125"/>
      <c r="Q87" s="125"/>
    </row>
    <row r="88" spans="1:17" x14ac:dyDescent="0.45">
      <c r="A88" s="125"/>
      <c r="B88" s="173"/>
      <c r="C88" s="173"/>
      <c r="D88" s="125"/>
      <c r="E88" s="125"/>
      <c r="F88" s="125"/>
      <c r="G88" s="125"/>
      <c r="H88" s="125"/>
      <c r="I88" s="125"/>
      <c r="J88" s="125"/>
      <c r="K88" s="125"/>
      <c r="L88" s="125"/>
      <c r="M88" s="125"/>
      <c r="N88" s="125"/>
      <c r="O88" s="125"/>
      <c r="P88" s="125"/>
      <c r="Q88" s="125"/>
    </row>
  </sheetData>
  <sheetProtection sheet="1" objects="1" scenarios="1" selectLockedCells="1" autoFilter="0"/>
  <autoFilter ref="B27:C87" xr:uid="{E082EC23-ED0E-4241-8358-B3EED85C1820}">
    <sortState xmlns:xlrd2="http://schemas.microsoft.com/office/spreadsheetml/2017/richdata2" ref="B28:C87">
      <sortCondition ref="B27:B87"/>
    </sortState>
  </autoFilter>
  <mergeCells count="8">
    <mergeCell ref="B4:C4"/>
    <mergeCell ref="B13:C13"/>
    <mergeCell ref="B26:C26"/>
    <mergeCell ref="B18:C18"/>
    <mergeCell ref="B9:Q10"/>
    <mergeCell ref="B5:D5"/>
    <mergeCell ref="B6:F6"/>
    <mergeCell ref="B7:C7"/>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734A2-AAEA-42AF-AAD7-B4E55EC09F78}">
  <sheetPr>
    <tabColor rgb="FFF9A71C"/>
  </sheetPr>
  <dimension ref="A1:U86"/>
  <sheetViews>
    <sheetView zoomScale="85" zoomScaleNormal="85" workbookViewId="0">
      <selection activeCell="C28" sqref="C28"/>
    </sheetView>
  </sheetViews>
  <sheetFormatPr defaultColWidth="0" defaultRowHeight="17.5" zeroHeight="1" x14ac:dyDescent="0.45"/>
  <cols>
    <col min="1" max="1" width="9" style="43" customWidth="1"/>
    <col min="2" max="2" width="24.453125" style="44" customWidth="1"/>
    <col min="3" max="3" width="24.7265625" style="44" customWidth="1"/>
    <col min="4" max="4" width="8.7265625" style="44" customWidth="1"/>
    <col min="5" max="18" width="9" style="43" customWidth="1"/>
    <col min="19" max="21" width="0" style="43" hidden="1" customWidth="1"/>
    <col min="22" max="16384" width="9" style="43" hidden="1"/>
  </cols>
  <sheetData>
    <row r="1" spans="1:18" x14ac:dyDescent="0.45">
      <c r="A1" s="2" t="s">
        <v>0</v>
      </c>
      <c r="B1" s="125"/>
      <c r="C1" s="125"/>
      <c r="D1" s="125"/>
      <c r="E1" s="125"/>
      <c r="F1" s="125"/>
      <c r="G1" s="125"/>
      <c r="H1" s="125"/>
      <c r="I1" s="125"/>
      <c r="J1" s="125"/>
      <c r="K1" s="125"/>
      <c r="L1" s="125"/>
      <c r="M1" s="125"/>
      <c r="N1" s="125"/>
      <c r="O1" s="125"/>
      <c r="P1" s="125"/>
      <c r="Q1" s="125"/>
      <c r="R1" s="125"/>
    </row>
    <row r="2" spans="1:18" x14ac:dyDescent="0.45">
      <c r="A2" s="125"/>
      <c r="B2" s="125"/>
      <c r="C2" s="125"/>
      <c r="D2" s="125"/>
      <c r="E2" s="125"/>
      <c r="F2" s="125"/>
      <c r="G2" s="125"/>
      <c r="H2" s="125"/>
      <c r="I2" s="125"/>
      <c r="J2" s="125"/>
      <c r="K2" s="125"/>
      <c r="L2" s="125"/>
      <c r="M2" s="125"/>
      <c r="N2" s="125"/>
      <c r="O2" s="125"/>
      <c r="P2" s="125"/>
      <c r="Q2" s="125"/>
      <c r="R2" s="125"/>
    </row>
    <row r="3" spans="1:18" x14ac:dyDescent="0.45">
      <c r="A3" s="125"/>
      <c r="B3" s="125"/>
      <c r="C3" s="125"/>
      <c r="D3" s="125"/>
      <c r="E3" s="125"/>
      <c r="F3" s="125"/>
      <c r="G3" s="125"/>
      <c r="H3" s="125"/>
      <c r="I3" s="125"/>
      <c r="J3" s="125"/>
      <c r="K3" s="125"/>
      <c r="L3" s="125"/>
      <c r="M3" s="125"/>
      <c r="N3" s="125"/>
      <c r="O3" s="125"/>
      <c r="P3" s="125"/>
      <c r="Q3" s="125"/>
      <c r="R3" s="125"/>
    </row>
    <row r="4" spans="1:18" ht="12.75" customHeight="1" x14ac:dyDescent="0.45">
      <c r="A4" s="171"/>
      <c r="B4" s="237"/>
      <c r="C4" s="237"/>
      <c r="D4" s="237"/>
      <c r="E4" s="171" t="s">
        <v>1</v>
      </c>
      <c r="F4" s="171"/>
      <c r="G4" s="125"/>
      <c r="H4" s="125"/>
      <c r="I4" s="125"/>
      <c r="J4" s="125"/>
      <c r="K4" s="125"/>
      <c r="L4" s="125"/>
      <c r="M4" s="125"/>
      <c r="N4" s="125"/>
      <c r="O4" s="125"/>
      <c r="P4" s="125"/>
      <c r="Q4" s="125"/>
      <c r="R4" s="125"/>
    </row>
    <row r="5" spans="1:18" ht="14.65" customHeight="1" x14ac:dyDescent="0.45">
      <c r="A5" s="121"/>
      <c r="B5" s="243" t="s">
        <v>2</v>
      </c>
      <c r="C5" s="243"/>
      <c r="D5" s="243"/>
      <c r="E5" s="192"/>
      <c r="F5" s="124"/>
      <c r="G5" s="125"/>
      <c r="H5" s="125"/>
      <c r="I5" s="125"/>
      <c r="J5" s="125"/>
      <c r="K5" s="125"/>
      <c r="L5" s="125"/>
      <c r="M5" s="125"/>
      <c r="N5" s="125"/>
      <c r="O5" s="125"/>
      <c r="P5" s="125"/>
      <c r="Q5" s="125"/>
      <c r="R5" s="125"/>
    </row>
    <row r="6" spans="1:18" ht="14.65" customHeight="1" x14ac:dyDescent="0.45">
      <c r="A6" s="121"/>
      <c r="B6" s="213" t="s">
        <v>3</v>
      </c>
      <c r="C6" s="213"/>
      <c r="D6" s="213"/>
      <c r="E6" s="213"/>
      <c r="F6" s="213"/>
      <c r="G6" s="125"/>
      <c r="H6" s="125"/>
      <c r="I6" s="125"/>
      <c r="J6" s="125"/>
      <c r="K6" s="125"/>
      <c r="L6" s="125"/>
      <c r="M6" s="125"/>
      <c r="N6" s="125"/>
      <c r="O6" s="125"/>
      <c r="P6" s="125"/>
      <c r="Q6" s="125"/>
      <c r="R6" s="125"/>
    </row>
    <row r="7" spans="1:18" x14ac:dyDescent="0.45">
      <c r="A7" s="122"/>
      <c r="B7" s="240" t="str">
        <f>Overview!B7</f>
        <v>Last Updated June 6, 2025</v>
      </c>
      <c r="C7" s="240"/>
      <c r="D7" s="124"/>
      <c r="E7" s="124"/>
      <c r="F7" s="124"/>
      <c r="G7" s="125"/>
      <c r="H7" s="125"/>
      <c r="I7" s="125"/>
      <c r="J7" s="125"/>
      <c r="K7" s="125"/>
      <c r="L7" s="125"/>
      <c r="M7" s="125"/>
      <c r="N7" s="125"/>
      <c r="O7" s="125"/>
      <c r="P7" s="125"/>
      <c r="Q7" s="125"/>
      <c r="R7" s="125"/>
    </row>
    <row r="8" spans="1:18" ht="20.149999999999999" customHeight="1" x14ac:dyDescent="0.45">
      <c r="A8" s="125"/>
      <c r="B8" s="173"/>
      <c r="C8" s="173"/>
      <c r="D8" s="173"/>
      <c r="E8" s="125"/>
      <c r="F8" s="125"/>
      <c r="G8" s="125"/>
      <c r="H8" s="125"/>
      <c r="I8" s="125"/>
      <c r="J8" s="125"/>
      <c r="K8" s="125"/>
      <c r="L8" s="125"/>
      <c r="M8" s="125"/>
      <c r="N8" s="125"/>
      <c r="O8" s="125"/>
      <c r="P8" s="125"/>
      <c r="Q8" s="125"/>
      <c r="R8" s="125"/>
    </row>
    <row r="9" spans="1:18" s="3" customFormat="1" ht="20.149999999999999" customHeight="1" x14ac:dyDescent="0.45">
      <c r="A9" s="118"/>
      <c r="B9" s="241" t="s">
        <v>35</v>
      </c>
      <c r="C9" s="241"/>
      <c r="D9" s="241"/>
      <c r="E9" s="241"/>
      <c r="F9" s="241"/>
      <c r="G9" s="241"/>
      <c r="H9" s="241"/>
      <c r="I9" s="241"/>
      <c r="J9" s="241"/>
      <c r="K9" s="241"/>
      <c r="L9" s="241"/>
      <c r="M9" s="241"/>
      <c r="N9" s="241"/>
      <c r="O9" s="241"/>
      <c r="P9" s="241"/>
      <c r="Q9" s="241"/>
      <c r="R9" s="118"/>
    </row>
    <row r="10" spans="1:18" s="3" customFormat="1" ht="20.149999999999999" customHeight="1" x14ac:dyDescent="0.45">
      <c r="A10" s="118"/>
      <c r="B10" s="241"/>
      <c r="C10" s="241"/>
      <c r="D10" s="241"/>
      <c r="E10" s="241"/>
      <c r="F10" s="241"/>
      <c r="G10" s="241"/>
      <c r="H10" s="241"/>
      <c r="I10" s="241"/>
      <c r="J10" s="241"/>
      <c r="K10" s="241"/>
      <c r="L10" s="241"/>
      <c r="M10" s="241"/>
      <c r="N10" s="241"/>
      <c r="O10" s="241"/>
      <c r="P10" s="241"/>
      <c r="Q10" s="241"/>
      <c r="R10" s="118"/>
    </row>
    <row r="11" spans="1:18" s="3" customFormat="1" ht="20.149999999999999" customHeight="1" x14ac:dyDescent="0.45">
      <c r="A11" s="118"/>
      <c r="B11" s="172"/>
      <c r="C11" s="172"/>
      <c r="D11" s="172"/>
      <c r="E11" s="172"/>
      <c r="F11" s="172"/>
      <c r="G11" s="172"/>
      <c r="H11" s="172"/>
      <c r="I11" s="172"/>
      <c r="J11" s="172"/>
      <c r="K11" s="118"/>
      <c r="L11" s="118"/>
      <c r="M11" s="118"/>
      <c r="N11" s="118"/>
      <c r="O11" s="118"/>
      <c r="P11" s="118"/>
      <c r="Q11" s="118"/>
      <c r="R11" s="118"/>
    </row>
    <row r="12" spans="1:18" ht="20.149999999999999" customHeight="1" x14ac:dyDescent="0.45">
      <c r="A12" s="125"/>
      <c r="B12" s="173"/>
      <c r="C12" s="173"/>
      <c r="D12" s="173"/>
      <c r="E12" s="125"/>
      <c r="F12" s="125"/>
      <c r="G12" s="125"/>
      <c r="H12" s="125"/>
      <c r="I12" s="125"/>
      <c r="J12" s="125"/>
      <c r="K12" s="125"/>
      <c r="L12" s="125"/>
      <c r="M12" s="125"/>
      <c r="N12" s="125"/>
      <c r="O12" s="125"/>
      <c r="P12" s="125"/>
      <c r="Q12" s="125"/>
      <c r="R12" s="125"/>
    </row>
    <row r="13" spans="1:18" s="3" customFormat="1" x14ac:dyDescent="0.45">
      <c r="A13" s="118"/>
      <c r="B13" s="238" t="s">
        <v>116</v>
      </c>
      <c r="C13" s="238"/>
      <c r="D13" s="175"/>
      <c r="E13" s="175"/>
      <c r="F13" s="125"/>
      <c r="G13" s="125"/>
      <c r="H13" s="125"/>
      <c r="I13" s="118"/>
      <c r="J13" s="118"/>
      <c r="K13" s="118"/>
      <c r="L13" s="118"/>
      <c r="M13" s="118"/>
      <c r="N13" s="118"/>
      <c r="O13" s="118"/>
      <c r="P13" s="118"/>
      <c r="Q13" s="118"/>
      <c r="R13" s="118"/>
    </row>
    <row r="14" spans="1:18" s="3" customFormat="1" ht="52.5" x14ac:dyDescent="0.45">
      <c r="A14" s="118"/>
      <c r="B14" s="45" t="s">
        <v>107</v>
      </c>
      <c r="C14" s="45">
        <v>2023</v>
      </c>
      <c r="D14" s="175"/>
      <c r="E14" s="175"/>
      <c r="F14" s="125"/>
      <c r="G14" s="125"/>
      <c r="H14" s="125"/>
      <c r="I14" s="118"/>
      <c r="J14" s="118"/>
      <c r="K14" s="118"/>
      <c r="L14" s="118"/>
      <c r="M14" s="118"/>
      <c r="N14" s="118"/>
      <c r="O14" s="118"/>
      <c r="P14" s="118"/>
      <c r="Q14" s="118"/>
      <c r="R14" s="118"/>
    </row>
    <row r="15" spans="1:18" s="3" customFormat="1" ht="52.5" x14ac:dyDescent="0.45">
      <c r="A15" s="118"/>
      <c r="B15" s="45" t="s">
        <v>244</v>
      </c>
      <c r="C15" s="45">
        <v>2023</v>
      </c>
      <c r="D15" s="175"/>
      <c r="E15" s="175"/>
      <c r="F15" s="125"/>
      <c r="G15" s="125"/>
      <c r="H15" s="125"/>
      <c r="I15" s="118"/>
      <c r="J15" s="118"/>
      <c r="K15" s="118"/>
      <c r="L15" s="118"/>
      <c r="M15" s="118"/>
      <c r="N15" s="118"/>
      <c r="O15" s="118"/>
      <c r="P15" s="118"/>
      <c r="Q15" s="118"/>
      <c r="R15" s="118"/>
    </row>
    <row r="16" spans="1:18" s="3" customFormat="1" x14ac:dyDescent="0.45">
      <c r="A16" s="118"/>
      <c r="B16" s="175"/>
      <c r="C16" s="175"/>
      <c r="D16" s="175"/>
      <c r="E16" s="125"/>
      <c r="F16" s="125"/>
      <c r="G16" s="125"/>
      <c r="H16" s="118"/>
      <c r="I16" s="118"/>
      <c r="J16" s="118"/>
      <c r="K16" s="118"/>
      <c r="L16" s="118"/>
      <c r="M16" s="118"/>
      <c r="N16" s="118"/>
      <c r="O16" s="118"/>
      <c r="P16" s="118"/>
      <c r="Q16" s="118"/>
      <c r="R16" s="118"/>
    </row>
    <row r="17" spans="1:18" x14ac:dyDescent="0.45">
      <c r="A17" s="125"/>
      <c r="B17" s="242" t="s">
        <v>123</v>
      </c>
      <c r="C17" s="242"/>
      <c r="D17" s="173"/>
      <c r="E17" s="125"/>
      <c r="F17" s="125"/>
      <c r="G17" s="125"/>
      <c r="H17" s="125"/>
      <c r="I17" s="125"/>
      <c r="J17" s="125"/>
      <c r="K17" s="125"/>
      <c r="L17" s="125"/>
      <c r="M17" s="125"/>
      <c r="N17" s="125"/>
      <c r="O17" s="125"/>
      <c r="P17" s="125"/>
      <c r="Q17" s="125"/>
      <c r="R17" s="125"/>
    </row>
    <row r="18" spans="1:18" ht="87.5" x14ac:dyDescent="0.45">
      <c r="A18" s="125"/>
      <c r="B18" s="46" t="s">
        <v>37</v>
      </c>
      <c r="C18" s="114" t="s">
        <v>245</v>
      </c>
      <c r="D18" s="125"/>
      <c r="E18" s="125"/>
      <c r="F18" s="179"/>
      <c r="G18" s="125"/>
      <c r="H18" s="125"/>
      <c r="I18" s="125"/>
      <c r="J18" s="125"/>
      <c r="K18" s="125"/>
      <c r="L18" s="125"/>
      <c r="M18" s="125"/>
      <c r="N18" s="125"/>
      <c r="O18" s="125"/>
      <c r="P18" s="125"/>
      <c r="Q18" s="125"/>
      <c r="R18" s="125"/>
    </row>
    <row r="19" spans="1:18" ht="35" x14ac:dyDescent="0.45">
      <c r="A19" s="125"/>
      <c r="B19" s="89" t="s">
        <v>246</v>
      </c>
      <c r="C19" s="90">
        <v>4.2699999999999996</v>
      </c>
      <c r="D19" s="125"/>
      <c r="E19" s="125"/>
      <c r="F19" s="125"/>
      <c r="G19" s="125"/>
      <c r="H19" s="125"/>
      <c r="I19" s="125"/>
      <c r="J19" s="125"/>
      <c r="K19" s="125"/>
      <c r="L19" s="125"/>
      <c r="M19" s="125"/>
      <c r="N19" s="125"/>
      <c r="O19" s="125"/>
      <c r="P19" s="125"/>
      <c r="Q19" s="125"/>
      <c r="R19" s="125"/>
    </row>
    <row r="20" spans="1:18" ht="35" x14ac:dyDescent="0.45">
      <c r="A20" s="125"/>
      <c r="B20" s="89" t="s">
        <v>240</v>
      </c>
      <c r="C20" s="90">
        <v>4.0999999999999996</v>
      </c>
      <c r="D20" s="125"/>
      <c r="E20" s="125"/>
      <c r="F20" s="125"/>
      <c r="G20" s="125"/>
      <c r="H20" s="125"/>
      <c r="I20" s="125"/>
      <c r="J20" s="125"/>
      <c r="K20" s="125"/>
      <c r="L20" s="125"/>
      <c r="M20" s="125"/>
      <c r="N20" s="125"/>
      <c r="O20" s="125"/>
      <c r="P20" s="125"/>
      <c r="Q20" s="125"/>
      <c r="R20" s="125"/>
    </row>
    <row r="21" spans="1:18" x14ac:dyDescent="0.45">
      <c r="A21" s="125"/>
      <c r="B21" s="89" t="s">
        <v>241</v>
      </c>
      <c r="C21" s="90">
        <v>3.98</v>
      </c>
      <c r="D21" s="125"/>
      <c r="E21" s="125"/>
      <c r="F21" s="125"/>
      <c r="G21" s="125"/>
      <c r="H21" s="125"/>
      <c r="I21" s="125"/>
      <c r="J21" s="125"/>
      <c r="K21" s="125"/>
      <c r="L21" s="125"/>
      <c r="M21" s="125"/>
      <c r="N21" s="125"/>
      <c r="O21" s="125"/>
      <c r="P21" s="125"/>
      <c r="Q21" s="125"/>
      <c r="R21" s="125"/>
    </row>
    <row r="22" spans="1:18" ht="35" x14ac:dyDescent="0.45">
      <c r="A22" s="125"/>
      <c r="B22" s="89" t="s">
        <v>242</v>
      </c>
      <c r="C22" s="90">
        <v>3.97</v>
      </c>
      <c r="D22" s="125"/>
      <c r="E22" s="125"/>
      <c r="F22" s="125"/>
      <c r="G22" s="125"/>
      <c r="H22" s="125"/>
      <c r="I22" s="125"/>
      <c r="J22" s="125"/>
      <c r="K22" s="125"/>
      <c r="L22" s="125"/>
      <c r="M22" s="125"/>
      <c r="N22" s="125"/>
      <c r="O22" s="125"/>
      <c r="P22" s="125"/>
      <c r="Q22" s="125"/>
      <c r="R22" s="125"/>
    </row>
    <row r="23" spans="1:18" x14ac:dyDescent="0.45">
      <c r="A23" s="125"/>
      <c r="B23" s="173"/>
      <c r="C23" s="173"/>
      <c r="D23" s="173"/>
      <c r="E23" s="125"/>
      <c r="F23" s="125"/>
      <c r="G23" s="125"/>
      <c r="H23" s="125"/>
      <c r="I23" s="125"/>
      <c r="J23" s="125"/>
      <c r="K23" s="125"/>
      <c r="L23" s="125"/>
      <c r="M23" s="125"/>
      <c r="N23" s="125"/>
      <c r="O23" s="125"/>
      <c r="P23" s="125"/>
      <c r="Q23" s="125"/>
      <c r="R23" s="125"/>
    </row>
    <row r="24" spans="1:18" x14ac:dyDescent="0.45">
      <c r="A24" s="125"/>
      <c r="B24" s="173"/>
      <c r="C24" s="173"/>
      <c r="D24" s="173"/>
      <c r="E24" s="125"/>
      <c r="F24" s="125"/>
      <c r="G24" s="125"/>
      <c r="H24" s="125"/>
      <c r="I24" s="125"/>
      <c r="J24" s="125"/>
      <c r="K24" s="125"/>
      <c r="L24" s="125"/>
      <c r="M24" s="125"/>
      <c r="N24" s="125"/>
      <c r="O24" s="125"/>
      <c r="P24" s="125"/>
      <c r="Q24" s="125"/>
      <c r="R24" s="125"/>
    </row>
    <row r="25" spans="1:18" ht="17.25" customHeight="1" x14ac:dyDescent="0.45">
      <c r="A25" s="125"/>
      <c r="B25" s="225" t="s">
        <v>186</v>
      </c>
      <c r="C25" s="225"/>
      <c r="D25" s="173"/>
      <c r="E25" s="125"/>
      <c r="F25" s="125"/>
      <c r="G25" s="125"/>
      <c r="H25" s="125"/>
      <c r="I25" s="125"/>
      <c r="J25" s="125"/>
      <c r="K25" s="125"/>
      <c r="L25" s="125"/>
      <c r="M25" s="125"/>
      <c r="N25" s="125"/>
      <c r="O25" s="125"/>
      <c r="P25" s="125"/>
      <c r="Q25" s="125"/>
      <c r="R25" s="125"/>
    </row>
    <row r="26" spans="1:18" ht="81" customHeight="1" x14ac:dyDescent="0.45">
      <c r="A26" s="125"/>
      <c r="B26" s="62" t="s">
        <v>37</v>
      </c>
      <c r="C26" s="63" t="s">
        <v>244</v>
      </c>
      <c r="D26" s="125" t="s">
        <v>1</v>
      </c>
      <c r="E26" s="125"/>
      <c r="F26" s="125"/>
      <c r="G26" s="125"/>
      <c r="H26" s="125"/>
      <c r="I26" s="125"/>
      <c r="J26" s="125"/>
      <c r="K26" s="125"/>
      <c r="L26" s="125"/>
      <c r="M26" s="125"/>
      <c r="N26" s="125"/>
      <c r="O26" s="125"/>
      <c r="P26" s="125"/>
      <c r="Q26" s="125"/>
      <c r="R26" s="125"/>
    </row>
    <row r="27" spans="1:18" x14ac:dyDescent="0.45">
      <c r="A27" s="125"/>
      <c r="B27" s="64" t="s">
        <v>86</v>
      </c>
      <c r="C27" s="77">
        <v>0.59799999999999998</v>
      </c>
      <c r="D27" s="125"/>
      <c r="E27" s="125"/>
      <c r="F27" s="125"/>
      <c r="G27" s="125"/>
      <c r="H27" s="125"/>
      <c r="I27" s="125"/>
      <c r="J27" s="125"/>
      <c r="K27" s="125"/>
      <c r="L27" s="125"/>
      <c r="M27" s="125"/>
      <c r="N27" s="125"/>
      <c r="O27" s="125"/>
      <c r="P27" s="125"/>
      <c r="Q27" s="125"/>
      <c r="R27" s="125"/>
    </row>
    <row r="28" spans="1:18" x14ac:dyDescent="0.45">
      <c r="A28" s="125"/>
      <c r="B28" s="66" t="s">
        <v>124</v>
      </c>
      <c r="C28" s="78">
        <v>0.56799999999999995</v>
      </c>
      <c r="D28" s="173"/>
      <c r="E28" s="125"/>
      <c r="F28" s="125"/>
      <c r="G28" s="125"/>
      <c r="H28" s="125"/>
      <c r="I28" s="125"/>
      <c r="J28" s="125"/>
      <c r="K28" s="125"/>
      <c r="L28" s="125"/>
      <c r="M28" s="125"/>
      <c r="N28" s="125"/>
      <c r="O28" s="125"/>
      <c r="P28" s="125"/>
      <c r="Q28" s="125"/>
      <c r="R28" s="125"/>
    </row>
    <row r="29" spans="1:18" x14ac:dyDescent="0.45">
      <c r="A29" s="125"/>
      <c r="B29" s="55" t="s">
        <v>38</v>
      </c>
      <c r="C29" s="52">
        <v>0.58750000000000002</v>
      </c>
      <c r="D29" s="125"/>
      <c r="E29" s="125"/>
      <c r="F29" s="125"/>
      <c r="G29" s="125"/>
      <c r="H29" s="125"/>
      <c r="I29" s="125"/>
      <c r="J29" s="125"/>
      <c r="K29" s="125"/>
      <c r="L29" s="125"/>
      <c r="M29" s="125"/>
      <c r="N29" s="125"/>
      <c r="O29" s="125"/>
      <c r="P29" s="125"/>
      <c r="Q29" s="125"/>
      <c r="R29" s="125"/>
    </row>
    <row r="30" spans="1:18" x14ac:dyDescent="0.45">
      <c r="A30" s="125"/>
      <c r="B30" s="55" t="s">
        <v>125</v>
      </c>
      <c r="C30" s="52" t="s">
        <v>87</v>
      </c>
      <c r="D30" s="125"/>
      <c r="E30" s="125"/>
      <c r="F30" s="125"/>
      <c r="G30" s="125"/>
      <c r="H30" s="125"/>
      <c r="I30" s="125"/>
      <c r="J30" s="125"/>
      <c r="K30" s="125"/>
      <c r="L30" s="125"/>
      <c r="M30" s="125"/>
      <c r="N30" s="125"/>
      <c r="O30" s="125"/>
      <c r="P30" s="125"/>
      <c r="Q30" s="125"/>
      <c r="R30" s="125"/>
    </row>
    <row r="31" spans="1:18" x14ac:dyDescent="0.45">
      <c r="A31" s="125"/>
      <c r="B31" s="55" t="s">
        <v>126</v>
      </c>
      <c r="C31" s="52">
        <v>0.61499999999999999</v>
      </c>
      <c r="D31" s="125"/>
      <c r="E31" s="125"/>
      <c r="F31" s="125"/>
      <c r="G31" s="125"/>
      <c r="H31" s="125"/>
      <c r="I31" s="125"/>
      <c r="J31" s="125"/>
      <c r="K31" s="125"/>
      <c r="L31" s="125"/>
      <c r="M31" s="125"/>
      <c r="N31" s="125"/>
      <c r="O31" s="125"/>
      <c r="P31" s="125"/>
      <c r="Q31" s="125"/>
      <c r="R31" s="125"/>
    </row>
    <row r="32" spans="1:18" x14ac:dyDescent="0.45">
      <c r="A32" s="125"/>
      <c r="B32" s="55" t="s">
        <v>127</v>
      </c>
      <c r="C32" s="52">
        <v>0.61499999999999999</v>
      </c>
      <c r="D32" s="125"/>
      <c r="E32" s="125"/>
      <c r="F32" s="125"/>
      <c r="G32" s="125"/>
      <c r="H32" s="125" t="s">
        <v>1</v>
      </c>
      <c r="I32" s="125"/>
      <c r="J32" s="125"/>
      <c r="K32" s="125"/>
      <c r="L32" s="125"/>
      <c r="M32" s="125"/>
      <c r="N32" s="125"/>
      <c r="O32" s="125"/>
      <c r="P32" s="125"/>
      <c r="Q32" s="125"/>
      <c r="R32" s="125"/>
    </row>
    <row r="33" spans="1:21" x14ac:dyDescent="0.45">
      <c r="A33" s="125"/>
      <c r="B33" s="55" t="s">
        <v>128</v>
      </c>
      <c r="C33" s="52">
        <v>0.60000000000000009</v>
      </c>
      <c r="D33" s="125"/>
      <c r="E33" s="125"/>
      <c r="F33" s="125"/>
      <c r="G33" s="125"/>
      <c r="H33" s="125"/>
      <c r="I33" s="125"/>
      <c r="J33" s="125"/>
      <c r="K33" s="125"/>
      <c r="L33" s="125"/>
      <c r="M33" s="125"/>
      <c r="N33" s="125"/>
      <c r="O33" s="125"/>
      <c r="P33" s="125"/>
      <c r="Q33" s="125"/>
      <c r="R33" s="125"/>
    </row>
    <row r="34" spans="1:21" x14ac:dyDescent="0.45">
      <c r="A34" s="125"/>
      <c r="B34" s="55" t="s">
        <v>129</v>
      </c>
      <c r="C34" s="52">
        <v>0.51666666666666672</v>
      </c>
      <c r="D34" s="125"/>
      <c r="E34" s="125"/>
      <c r="F34" s="125"/>
      <c r="G34" s="125"/>
      <c r="H34" s="125"/>
      <c r="I34" s="125"/>
      <c r="J34" s="125"/>
      <c r="K34" s="125"/>
      <c r="L34" s="125"/>
      <c r="M34" s="125"/>
      <c r="N34" s="125"/>
      <c r="O34" s="125"/>
      <c r="P34" s="125"/>
      <c r="Q34" s="125"/>
      <c r="R34" s="125"/>
    </row>
    <row r="35" spans="1:21" x14ac:dyDescent="0.45">
      <c r="A35" s="125"/>
      <c r="B35" s="55" t="s">
        <v>130</v>
      </c>
      <c r="C35" s="52">
        <v>0.55249999999999999</v>
      </c>
      <c r="D35" s="125"/>
      <c r="E35" s="125"/>
      <c r="F35" s="125"/>
      <c r="G35" s="125"/>
      <c r="H35" s="125"/>
      <c r="I35" s="125"/>
      <c r="J35" s="125"/>
      <c r="K35" s="125"/>
      <c r="L35" s="125"/>
      <c r="M35" s="125"/>
      <c r="N35" s="125"/>
      <c r="O35" s="125"/>
      <c r="P35" s="125"/>
      <c r="Q35" s="125"/>
      <c r="R35" s="125"/>
    </row>
    <row r="36" spans="1:21" x14ac:dyDescent="0.45">
      <c r="A36" s="125"/>
      <c r="B36" s="55" t="s">
        <v>131</v>
      </c>
      <c r="C36" s="52">
        <v>0.56000000000000005</v>
      </c>
      <c r="D36" s="125"/>
      <c r="E36" s="125"/>
      <c r="F36" s="125"/>
      <c r="G36" s="125"/>
      <c r="H36" s="125"/>
      <c r="I36" s="125"/>
      <c r="J36" s="125"/>
      <c r="K36" s="125"/>
      <c r="L36" s="125"/>
      <c r="M36" s="125"/>
      <c r="N36" s="125"/>
      <c r="O36" s="125"/>
      <c r="P36" s="125"/>
      <c r="Q36" s="125"/>
      <c r="R36" s="125"/>
    </row>
    <row r="37" spans="1:21" x14ac:dyDescent="0.45">
      <c r="A37" s="125"/>
      <c r="B37" s="55" t="s">
        <v>132</v>
      </c>
      <c r="C37" s="52">
        <v>0.54666666666666675</v>
      </c>
      <c r="D37" s="125"/>
      <c r="E37" s="125"/>
      <c r="F37" s="125"/>
      <c r="G37" s="125"/>
      <c r="H37" s="125" t="s">
        <v>1</v>
      </c>
      <c r="I37" s="125"/>
      <c r="J37" s="125"/>
      <c r="K37" s="125"/>
      <c r="L37" s="125"/>
      <c r="M37" s="125"/>
      <c r="N37" s="125"/>
      <c r="O37" s="125"/>
      <c r="P37" s="125"/>
      <c r="Q37" s="125"/>
      <c r="R37" s="125"/>
    </row>
    <row r="38" spans="1:21" x14ac:dyDescent="0.45">
      <c r="A38" s="125"/>
      <c r="B38" s="55" t="s">
        <v>133</v>
      </c>
      <c r="C38" s="52" t="s">
        <v>87</v>
      </c>
      <c r="D38" s="125"/>
      <c r="E38" s="125"/>
      <c r="F38" s="125"/>
      <c r="G38" s="125"/>
      <c r="H38" s="125"/>
      <c r="I38" s="125"/>
      <c r="J38" s="125"/>
      <c r="K38" s="125"/>
      <c r="L38" s="125"/>
      <c r="M38" s="125"/>
      <c r="N38" s="125"/>
      <c r="O38" s="125"/>
      <c r="P38" s="125"/>
      <c r="Q38" s="125"/>
      <c r="R38" s="125"/>
    </row>
    <row r="39" spans="1:21" x14ac:dyDescent="0.45">
      <c r="A39" s="125"/>
      <c r="B39" s="55" t="s">
        <v>134</v>
      </c>
      <c r="C39" s="52">
        <v>0.56000000000000005</v>
      </c>
      <c r="D39" s="125"/>
      <c r="E39" s="125"/>
      <c r="F39" s="125"/>
      <c r="G39" s="125"/>
      <c r="H39" s="125"/>
      <c r="I39" s="125"/>
      <c r="J39" s="125"/>
      <c r="K39" s="125"/>
      <c r="L39" s="125"/>
      <c r="M39" s="125"/>
      <c r="N39" s="125"/>
      <c r="O39" s="125"/>
      <c r="P39" s="125"/>
      <c r="Q39" s="125"/>
      <c r="R39" s="125"/>
      <c r="U39" s="43" t="s">
        <v>1</v>
      </c>
    </row>
    <row r="40" spans="1:21" x14ac:dyDescent="0.45">
      <c r="A40" s="125"/>
      <c r="B40" s="55" t="s">
        <v>135</v>
      </c>
      <c r="C40" s="52">
        <v>0.60499999999999998</v>
      </c>
      <c r="D40" s="125"/>
      <c r="E40" s="125"/>
      <c r="F40" s="125"/>
      <c r="G40" s="125"/>
      <c r="H40" s="125"/>
      <c r="I40" s="125"/>
      <c r="J40" s="125"/>
      <c r="K40" s="125"/>
      <c r="L40" s="125"/>
      <c r="M40" s="125"/>
      <c r="N40" s="125"/>
      <c r="O40" s="125"/>
      <c r="P40" s="125"/>
      <c r="Q40" s="125"/>
      <c r="R40" s="125"/>
    </row>
    <row r="41" spans="1:21" x14ac:dyDescent="0.45">
      <c r="A41" s="125"/>
      <c r="B41" s="55" t="s">
        <v>136</v>
      </c>
      <c r="C41" s="52">
        <v>0.51333333333333331</v>
      </c>
      <c r="D41" s="125"/>
      <c r="E41" s="125"/>
      <c r="F41" s="125"/>
      <c r="G41" s="125"/>
      <c r="H41" s="125"/>
      <c r="I41" s="125"/>
      <c r="J41" s="125"/>
      <c r="K41" s="125"/>
      <c r="L41" s="125"/>
      <c r="M41" s="125"/>
      <c r="N41" s="125"/>
      <c r="O41" s="125"/>
      <c r="P41" s="125"/>
      <c r="Q41" s="125"/>
      <c r="R41" s="125"/>
    </row>
    <row r="42" spans="1:21" x14ac:dyDescent="0.45">
      <c r="A42" s="125"/>
      <c r="B42" s="55" t="s">
        <v>137</v>
      </c>
      <c r="C42" s="52">
        <v>0.57000000000000006</v>
      </c>
      <c r="D42" s="125"/>
      <c r="E42" s="125"/>
      <c r="F42" s="125"/>
      <c r="G42" s="125"/>
      <c r="H42" s="125"/>
      <c r="I42" s="125"/>
      <c r="J42" s="125"/>
      <c r="K42" s="125"/>
      <c r="L42" s="125"/>
      <c r="M42" s="125"/>
      <c r="N42" s="125"/>
      <c r="O42" s="125"/>
      <c r="P42" s="125"/>
      <c r="Q42" s="125"/>
      <c r="R42" s="125"/>
    </row>
    <row r="43" spans="1:21" x14ac:dyDescent="0.45">
      <c r="A43" s="125"/>
      <c r="B43" s="55" t="s">
        <v>138</v>
      </c>
      <c r="C43" s="52">
        <v>0.52249999999999996</v>
      </c>
      <c r="D43" s="125"/>
      <c r="E43" s="125"/>
      <c r="F43" s="125"/>
      <c r="G43" s="125"/>
      <c r="H43" s="125"/>
      <c r="I43" s="125"/>
      <c r="J43" s="125"/>
      <c r="K43" s="125"/>
      <c r="L43" s="125"/>
      <c r="M43" s="125"/>
      <c r="N43" s="125"/>
      <c r="O43" s="125"/>
      <c r="P43" s="125"/>
      <c r="Q43" s="125"/>
      <c r="R43" s="125"/>
    </row>
    <row r="44" spans="1:21" x14ac:dyDescent="0.45">
      <c r="A44" s="125"/>
      <c r="B44" s="55" t="s">
        <v>139</v>
      </c>
      <c r="C44" s="52">
        <v>0.53</v>
      </c>
      <c r="D44" s="125"/>
      <c r="E44" s="125"/>
      <c r="F44" s="125"/>
      <c r="G44" s="125"/>
      <c r="H44" s="125"/>
      <c r="I44" s="125"/>
      <c r="J44" s="125"/>
      <c r="K44" s="125"/>
      <c r="L44" s="125"/>
      <c r="M44" s="125"/>
      <c r="N44" s="125"/>
      <c r="O44" s="125"/>
      <c r="P44" s="125"/>
      <c r="Q44" s="125"/>
      <c r="R44" s="125"/>
    </row>
    <row r="45" spans="1:21" x14ac:dyDescent="0.45">
      <c r="A45" s="125"/>
      <c r="B45" s="55" t="s">
        <v>140</v>
      </c>
      <c r="C45" s="52">
        <v>0.54749999999999999</v>
      </c>
      <c r="D45" s="125"/>
      <c r="E45" s="125"/>
      <c r="F45" s="125"/>
      <c r="G45" s="125"/>
      <c r="H45" s="125"/>
      <c r="I45" s="125"/>
      <c r="J45" s="125"/>
      <c r="K45" s="125"/>
      <c r="L45" s="125"/>
      <c r="M45" s="125"/>
      <c r="N45" s="125"/>
      <c r="O45" s="125"/>
      <c r="P45" s="125"/>
      <c r="Q45" s="125"/>
      <c r="R45" s="125"/>
    </row>
    <row r="46" spans="1:21" x14ac:dyDescent="0.45">
      <c r="A46" s="125"/>
      <c r="B46" s="55" t="s">
        <v>141</v>
      </c>
      <c r="C46" s="52">
        <v>0.625</v>
      </c>
      <c r="D46" s="125"/>
      <c r="E46" s="125"/>
      <c r="F46" s="125"/>
      <c r="G46" s="125"/>
      <c r="H46" s="125"/>
      <c r="I46" s="125"/>
      <c r="J46" s="125"/>
      <c r="K46" s="125"/>
      <c r="L46" s="125"/>
      <c r="M46" s="125"/>
      <c r="N46" s="125"/>
      <c r="O46" s="125"/>
      <c r="P46" s="125"/>
      <c r="Q46" s="125"/>
      <c r="R46" s="125"/>
    </row>
    <row r="47" spans="1:21" x14ac:dyDescent="0.45">
      <c r="A47" s="125"/>
      <c r="B47" s="55" t="s">
        <v>142</v>
      </c>
      <c r="C47" s="52">
        <v>0.56999999999999995</v>
      </c>
      <c r="D47" s="125"/>
      <c r="E47" s="125"/>
      <c r="F47" s="125"/>
      <c r="G47" s="125"/>
      <c r="H47" s="125"/>
      <c r="I47" s="125"/>
      <c r="J47" s="125"/>
      <c r="K47" s="125"/>
      <c r="L47" s="125"/>
      <c r="M47" s="125"/>
      <c r="N47" s="125"/>
      <c r="O47" s="125"/>
      <c r="P47" s="125"/>
      <c r="Q47" s="125"/>
      <c r="R47" s="125"/>
    </row>
    <row r="48" spans="1:21" x14ac:dyDescent="0.45">
      <c r="A48" s="125"/>
      <c r="B48" s="55" t="s">
        <v>143</v>
      </c>
      <c r="C48" s="52">
        <v>0.57333333333333336</v>
      </c>
      <c r="D48" s="125"/>
      <c r="E48" s="125"/>
      <c r="F48" s="125"/>
      <c r="G48" s="125"/>
      <c r="H48" s="125"/>
      <c r="I48" s="125"/>
      <c r="J48" s="125"/>
      <c r="K48" s="125"/>
      <c r="L48" s="125"/>
      <c r="M48" s="125"/>
      <c r="N48" s="125"/>
      <c r="O48" s="125"/>
      <c r="P48" s="125"/>
      <c r="Q48" s="125"/>
      <c r="R48" s="125"/>
    </row>
    <row r="49" spans="1:18" x14ac:dyDescent="0.45">
      <c r="A49" s="125"/>
      <c r="B49" s="55" t="s">
        <v>144</v>
      </c>
      <c r="C49" s="52">
        <v>0.6366666666666666</v>
      </c>
      <c r="D49" s="125"/>
      <c r="E49" s="125"/>
      <c r="F49" s="125"/>
      <c r="G49" s="125"/>
      <c r="H49" s="125"/>
      <c r="I49" s="125"/>
      <c r="J49" s="125"/>
      <c r="K49" s="125"/>
      <c r="L49" s="125"/>
      <c r="M49" s="125"/>
      <c r="N49" s="125"/>
      <c r="O49" s="125"/>
      <c r="P49" s="125"/>
      <c r="Q49" s="125"/>
      <c r="R49" s="125"/>
    </row>
    <row r="50" spans="1:18" x14ac:dyDescent="0.45">
      <c r="A50" s="125"/>
      <c r="B50" s="55" t="s">
        <v>145</v>
      </c>
      <c r="C50" s="52">
        <v>0.54666666666666675</v>
      </c>
      <c r="D50" s="125"/>
      <c r="E50" s="125"/>
      <c r="F50" s="125"/>
      <c r="G50" s="125"/>
      <c r="H50" s="125"/>
      <c r="I50" s="125"/>
      <c r="J50" s="125"/>
      <c r="K50" s="125"/>
      <c r="L50" s="125"/>
      <c r="M50" s="125"/>
      <c r="N50" s="125"/>
      <c r="O50" s="125"/>
      <c r="P50" s="125"/>
      <c r="Q50" s="125"/>
      <c r="R50" s="125"/>
    </row>
    <row r="51" spans="1:18" x14ac:dyDescent="0.45">
      <c r="A51" s="125"/>
      <c r="B51" s="55" t="s">
        <v>146</v>
      </c>
      <c r="C51" s="52">
        <v>0.52333333333333332</v>
      </c>
      <c r="D51" s="125"/>
      <c r="E51" s="125"/>
      <c r="F51" s="125"/>
      <c r="G51" s="125"/>
      <c r="H51" s="125"/>
      <c r="I51" s="125"/>
      <c r="J51" s="125"/>
      <c r="K51" s="125"/>
      <c r="L51" s="125"/>
      <c r="M51" s="125"/>
      <c r="N51" s="125"/>
      <c r="O51" s="125"/>
      <c r="P51" s="125"/>
      <c r="Q51" s="125"/>
      <c r="R51" s="125"/>
    </row>
    <row r="52" spans="1:18" x14ac:dyDescent="0.45">
      <c r="A52" s="125"/>
      <c r="B52" s="55" t="s">
        <v>147</v>
      </c>
      <c r="C52" s="52">
        <v>0.5</v>
      </c>
      <c r="D52" s="125"/>
      <c r="E52" s="125"/>
      <c r="F52" s="125"/>
      <c r="G52" s="125"/>
      <c r="H52" s="125"/>
      <c r="I52" s="125"/>
      <c r="J52" s="125"/>
      <c r="K52" s="125"/>
      <c r="L52" s="125"/>
      <c r="M52" s="125"/>
      <c r="N52" s="125"/>
      <c r="O52" s="125"/>
      <c r="P52" s="125"/>
      <c r="Q52" s="125"/>
      <c r="R52" s="125"/>
    </row>
    <row r="53" spans="1:18" x14ac:dyDescent="0.45">
      <c r="A53" s="125"/>
      <c r="B53" s="55" t="s">
        <v>148</v>
      </c>
      <c r="C53" s="52">
        <v>0.46666666666666662</v>
      </c>
      <c r="D53" s="125"/>
      <c r="E53" s="125"/>
      <c r="F53" s="125"/>
      <c r="G53" s="125"/>
      <c r="H53" s="125"/>
      <c r="I53" s="125"/>
      <c r="J53" s="125"/>
      <c r="K53" s="125"/>
      <c r="L53" s="125"/>
      <c r="M53" s="125"/>
      <c r="N53" s="125"/>
      <c r="O53" s="125"/>
      <c r="P53" s="125"/>
      <c r="Q53" s="125"/>
      <c r="R53" s="125"/>
    </row>
    <row r="54" spans="1:18" x14ac:dyDescent="0.45">
      <c r="A54" s="125"/>
      <c r="B54" s="55" t="s">
        <v>149</v>
      </c>
      <c r="C54" s="52">
        <v>0.57333333333333336</v>
      </c>
      <c r="D54" s="125"/>
      <c r="E54" s="125"/>
      <c r="F54" s="125"/>
      <c r="G54" s="125"/>
      <c r="H54" s="125"/>
      <c r="I54" s="125"/>
      <c r="J54" s="125"/>
      <c r="K54" s="125"/>
      <c r="L54" s="125"/>
      <c r="M54" s="125"/>
      <c r="N54" s="125"/>
      <c r="O54" s="125"/>
      <c r="P54" s="125"/>
      <c r="Q54" s="125"/>
      <c r="R54" s="125"/>
    </row>
    <row r="55" spans="1:18" x14ac:dyDescent="0.45">
      <c r="A55" s="125"/>
      <c r="B55" s="55" t="s">
        <v>150</v>
      </c>
      <c r="C55" s="52">
        <v>0.495</v>
      </c>
      <c r="D55" s="125"/>
      <c r="E55" s="125"/>
      <c r="F55" s="125"/>
      <c r="G55" s="125"/>
      <c r="H55" s="125"/>
      <c r="I55" s="125"/>
      <c r="J55" s="125"/>
      <c r="K55" s="125"/>
      <c r="L55" s="125"/>
      <c r="M55" s="125"/>
      <c r="N55" s="125"/>
      <c r="O55" s="125"/>
      <c r="P55" s="125"/>
      <c r="Q55" s="125"/>
      <c r="R55" s="125"/>
    </row>
    <row r="56" spans="1:18" x14ac:dyDescent="0.45">
      <c r="A56" s="125"/>
      <c r="B56" s="55" t="s">
        <v>151</v>
      </c>
      <c r="C56" s="52">
        <v>0.57499999999999996</v>
      </c>
      <c r="D56" s="125"/>
      <c r="E56" s="125"/>
      <c r="F56" s="125"/>
      <c r="G56" s="125"/>
      <c r="H56" s="125"/>
      <c r="I56" s="125"/>
      <c r="J56" s="125"/>
      <c r="K56" s="125"/>
      <c r="L56" s="125"/>
      <c r="M56" s="125"/>
      <c r="N56" s="125"/>
      <c r="O56" s="125"/>
      <c r="P56" s="125"/>
      <c r="Q56" s="125"/>
      <c r="R56" s="125"/>
    </row>
    <row r="57" spans="1:18" x14ac:dyDescent="0.45">
      <c r="A57" s="125"/>
      <c r="B57" s="55" t="s">
        <v>152</v>
      </c>
      <c r="C57" s="52">
        <v>0.57750000000000001</v>
      </c>
      <c r="D57" s="125"/>
      <c r="E57" s="125"/>
      <c r="F57" s="125"/>
      <c r="G57" s="125"/>
      <c r="H57" s="125"/>
      <c r="I57" s="125"/>
      <c r="J57" s="125"/>
      <c r="K57" s="125"/>
      <c r="L57" s="125"/>
      <c r="M57" s="125"/>
      <c r="N57" s="125"/>
      <c r="O57" s="125"/>
      <c r="P57" s="125"/>
      <c r="Q57" s="125"/>
      <c r="R57" s="125"/>
    </row>
    <row r="58" spans="1:18" x14ac:dyDescent="0.45">
      <c r="A58" s="125"/>
      <c r="B58" s="55" t="s">
        <v>153</v>
      </c>
      <c r="C58" s="52">
        <v>0.58000000000000007</v>
      </c>
      <c r="D58" s="125"/>
      <c r="E58" s="125"/>
      <c r="F58" s="125"/>
      <c r="G58" s="125"/>
      <c r="H58" s="125"/>
      <c r="I58" s="125"/>
      <c r="J58" s="125"/>
      <c r="K58" s="125"/>
      <c r="L58" s="125"/>
      <c r="M58" s="125"/>
      <c r="N58" s="125"/>
      <c r="O58" s="125"/>
      <c r="P58" s="125"/>
      <c r="Q58" s="125"/>
      <c r="R58" s="125"/>
    </row>
    <row r="59" spans="1:18" x14ac:dyDescent="0.45">
      <c r="A59" s="125"/>
      <c r="B59" s="55" t="s">
        <v>154</v>
      </c>
      <c r="C59" s="52">
        <v>0.65500000000000003</v>
      </c>
      <c r="D59" s="125"/>
      <c r="E59" s="125"/>
      <c r="F59" s="125"/>
      <c r="G59" s="125"/>
      <c r="H59" s="125"/>
      <c r="I59" s="125"/>
      <c r="J59" s="125"/>
      <c r="K59" s="125"/>
      <c r="L59" s="125"/>
      <c r="M59" s="125"/>
      <c r="N59" s="125"/>
      <c r="O59" s="125"/>
      <c r="P59" s="125"/>
      <c r="Q59" s="125"/>
      <c r="R59" s="125"/>
    </row>
    <row r="60" spans="1:18" x14ac:dyDescent="0.45">
      <c r="A60" s="125"/>
      <c r="B60" s="55" t="s">
        <v>155</v>
      </c>
      <c r="C60" s="52">
        <v>0.58666666666666678</v>
      </c>
      <c r="D60" s="125"/>
      <c r="E60" s="125"/>
      <c r="F60" s="125"/>
      <c r="G60" s="125"/>
      <c r="H60" s="125"/>
      <c r="I60" s="125"/>
      <c r="J60" s="125"/>
      <c r="K60" s="125"/>
      <c r="L60" s="125"/>
      <c r="M60" s="125"/>
      <c r="N60" s="125"/>
      <c r="O60" s="125"/>
      <c r="P60" s="125"/>
      <c r="Q60" s="125"/>
      <c r="R60" s="125"/>
    </row>
    <row r="61" spans="1:18" x14ac:dyDescent="0.45">
      <c r="A61" s="125"/>
      <c r="B61" s="55" t="s">
        <v>156</v>
      </c>
      <c r="C61" s="52">
        <v>0.53</v>
      </c>
      <c r="D61" s="125"/>
      <c r="E61" s="125"/>
      <c r="F61" s="125"/>
      <c r="G61" s="125"/>
      <c r="H61" s="125"/>
      <c r="I61" s="125"/>
      <c r="J61" s="125"/>
      <c r="K61" s="125"/>
      <c r="L61" s="125"/>
      <c r="M61" s="125"/>
      <c r="N61" s="125"/>
      <c r="O61" s="125"/>
      <c r="P61" s="125"/>
      <c r="Q61" s="125"/>
      <c r="R61" s="125"/>
    </row>
    <row r="62" spans="1:18" x14ac:dyDescent="0.45">
      <c r="A62" s="125"/>
      <c r="B62" s="55" t="s">
        <v>157</v>
      </c>
      <c r="C62" s="52">
        <v>0.55666666666666664</v>
      </c>
      <c r="D62" s="125"/>
      <c r="E62" s="125"/>
      <c r="F62" s="125"/>
      <c r="G62" s="125"/>
      <c r="H62" s="125"/>
      <c r="I62" s="125"/>
      <c r="J62" s="125"/>
      <c r="K62" s="125"/>
      <c r="L62" s="125"/>
      <c r="M62" s="125"/>
      <c r="N62" s="125"/>
      <c r="O62" s="125"/>
      <c r="P62" s="125"/>
      <c r="Q62" s="125"/>
      <c r="R62" s="125"/>
    </row>
    <row r="63" spans="1:18" x14ac:dyDescent="0.45">
      <c r="A63" s="125"/>
      <c r="B63" s="55" t="s">
        <v>158</v>
      </c>
      <c r="C63" s="52">
        <v>0.56666666666666676</v>
      </c>
      <c r="D63" s="125"/>
      <c r="E63" s="125"/>
      <c r="F63" s="125"/>
      <c r="G63" s="125"/>
      <c r="H63" s="125"/>
      <c r="I63" s="125"/>
      <c r="J63" s="125"/>
      <c r="K63" s="125"/>
      <c r="L63" s="125"/>
      <c r="M63" s="125"/>
      <c r="N63" s="125"/>
      <c r="O63" s="125"/>
      <c r="P63" s="125"/>
      <c r="Q63" s="125"/>
      <c r="R63" s="125"/>
    </row>
    <row r="64" spans="1:18" x14ac:dyDescent="0.45">
      <c r="A64" s="125"/>
      <c r="B64" s="55" t="s">
        <v>159</v>
      </c>
      <c r="C64" s="52" t="s">
        <v>87</v>
      </c>
      <c r="D64" s="125"/>
      <c r="E64" s="125"/>
      <c r="F64" s="125"/>
      <c r="G64" s="125"/>
      <c r="H64" s="125"/>
      <c r="I64" s="125"/>
      <c r="J64" s="125"/>
      <c r="K64" s="125"/>
      <c r="L64" s="125"/>
      <c r="M64" s="125"/>
      <c r="N64" s="125"/>
      <c r="O64" s="125"/>
      <c r="P64" s="125"/>
      <c r="Q64" s="125"/>
      <c r="R64" s="125"/>
    </row>
    <row r="65" spans="1:18" x14ac:dyDescent="0.45">
      <c r="A65" s="125"/>
      <c r="B65" s="55" t="s">
        <v>160</v>
      </c>
      <c r="C65" s="52">
        <v>0.59000000000000008</v>
      </c>
      <c r="D65" s="125"/>
      <c r="E65" s="125"/>
      <c r="F65" s="125"/>
      <c r="G65" s="125"/>
      <c r="H65" s="125"/>
      <c r="I65" s="125"/>
      <c r="J65" s="125"/>
      <c r="K65" s="125"/>
      <c r="L65" s="125"/>
      <c r="M65" s="125"/>
      <c r="N65" s="125"/>
      <c r="O65" s="125"/>
      <c r="P65" s="125"/>
      <c r="Q65" s="125"/>
      <c r="R65" s="125"/>
    </row>
    <row r="66" spans="1:18" x14ac:dyDescent="0.45">
      <c r="A66" s="125"/>
      <c r="B66" s="55" t="s">
        <v>161</v>
      </c>
      <c r="C66" s="52">
        <v>0.55499999999999994</v>
      </c>
      <c r="D66" s="125"/>
      <c r="E66" s="125"/>
      <c r="F66" s="125"/>
      <c r="G66" s="125"/>
      <c r="H66" s="125"/>
      <c r="I66" s="125"/>
      <c r="J66" s="125"/>
      <c r="K66" s="125"/>
      <c r="L66" s="125"/>
      <c r="M66" s="125"/>
      <c r="N66" s="125"/>
      <c r="O66" s="125"/>
      <c r="P66" s="125"/>
      <c r="Q66" s="125"/>
      <c r="R66" s="125"/>
    </row>
    <row r="67" spans="1:18" x14ac:dyDescent="0.45">
      <c r="A67" s="125"/>
      <c r="B67" s="55" t="s">
        <v>162</v>
      </c>
      <c r="C67" s="52">
        <v>0.54666666666666663</v>
      </c>
      <c r="D67" s="125"/>
      <c r="E67" s="125"/>
      <c r="F67" s="125"/>
      <c r="G67" s="125"/>
      <c r="H67" s="125"/>
      <c r="I67" s="125"/>
      <c r="J67" s="125"/>
      <c r="K67" s="125"/>
      <c r="L67" s="125"/>
      <c r="M67" s="125"/>
      <c r="N67" s="125"/>
      <c r="O67" s="125"/>
      <c r="P67" s="125"/>
      <c r="Q67" s="125"/>
      <c r="R67" s="125"/>
    </row>
    <row r="68" spans="1:18" x14ac:dyDescent="0.45">
      <c r="A68" s="125"/>
      <c r="B68" s="55" t="s">
        <v>163</v>
      </c>
      <c r="C68" s="52">
        <v>0.625</v>
      </c>
      <c r="D68" s="125"/>
      <c r="E68" s="125"/>
      <c r="F68" s="125"/>
      <c r="G68" s="125"/>
      <c r="H68" s="125"/>
      <c r="I68" s="125"/>
      <c r="J68" s="125"/>
      <c r="K68" s="125"/>
      <c r="L68" s="125"/>
      <c r="M68" s="125"/>
      <c r="N68" s="125"/>
      <c r="O68" s="125"/>
      <c r="P68" s="125"/>
      <c r="Q68" s="125"/>
      <c r="R68" s="125"/>
    </row>
    <row r="69" spans="1:18" x14ac:dyDescent="0.45">
      <c r="A69" s="125"/>
      <c r="B69" s="55" t="s">
        <v>164</v>
      </c>
      <c r="C69" s="52">
        <v>0.63</v>
      </c>
      <c r="D69" s="125"/>
      <c r="E69" s="125"/>
      <c r="F69" s="125"/>
      <c r="G69" s="125"/>
      <c r="H69" s="125"/>
      <c r="I69" s="125"/>
      <c r="J69" s="125"/>
      <c r="K69" s="125"/>
      <c r="L69" s="125"/>
      <c r="M69" s="125"/>
      <c r="N69" s="125"/>
      <c r="O69" s="125"/>
      <c r="P69" s="125"/>
      <c r="Q69" s="125"/>
      <c r="R69" s="125"/>
    </row>
    <row r="70" spans="1:18" x14ac:dyDescent="0.45">
      <c r="A70" s="125"/>
      <c r="B70" s="55" t="s">
        <v>165</v>
      </c>
      <c r="C70" s="52">
        <v>0.59499999999999997</v>
      </c>
      <c r="D70" s="125"/>
      <c r="E70" s="125"/>
      <c r="F70" s="125"/>
      <c r="G70" s="125"/>
      <c r="H70" s="125"/>
      <c r="I70" s="125"/>
      <c r="J70" s="125"/>
      <c r="K70" s="125"/>
      <c r="L70" s="125"/>
      <c r="M70" s="125"/>
      <c r="N70" s="125"/>
      <c r="O70" s="125"/>
      <c r="P70" s="125"/>
      <c r="Q70" s="125"/>
      <c r="R70" s="125"/>
    </row>
    <row r="71" spans="1:18" x14ac:dyDescent="0.45">
      <c r="A71" s="125"/>
      <c r="B71" s="55" t="s">
        <v>166</v>
      </c>
      <c r="C71" s="52">
        <v>0.6333333333333333</v>
      </c>
      <c r="D71" s="125"/>
      <c r="E71" s="125"/>
      <c r="F71" s="125"/>
      <c r="G71" s="125"/>
      <c r="H71" s="125"/>
      <c r="I71" s="125"/>
      <c r="J71" s="125"/>
      <c r="K71" s="125"/>
      <c r="L71" s="125"/>
      <c r="M71" s="125"/>
      <c r="N71" s="125"/>
      <c r="O71" s="125"/>
      <c r="P71" s="125"/>
      <c r="Q71" s="125"/>
      <c r="R71" s="125"/>
    </row>
    <row r="72" spans="1:18" x14ac:dyDescent="0.45">
      <c r="A72" s="125"/>
      <c r="B72" s="55" t="s">
        <v>167</v>
      </c>
      <c r="C72" s="52">
        <v>0.61749999999999994</v>
      </c>
      <c r="D72" s="125"/>
      <c r="E72" s="125"/>
      <c r="F72" s="125"/>
      <c r="G72" s="125"/>
      <c r="H72" s="125"/>
      <c r="I72" s="125"/>
      <c r="J72" s="125"/>
      <c r="K72" s="125"/>
      <c r="L72" s="125"/>
      <c r="M72" s="125"/>
      <c r="N72" s="125"/>
      <c r="O72" s="125"/>
      <c r="P72" s="125"/>
      <c r="Q72" s="125"/>
      <c r="R72" s="125"/>
    </row>
    <row r="73" spans="1:18" x14ac:dyDescent="0.45">
      <c r="A73" s="125"/>
      <c r="B73" s="55" t="s">
        <v>168</v>
      </c>
      <c r="C73" s="52">
        <v>0.56999999999999995</v>
      </c>
      <c r="D73" s="125"/>
      <c r="E73" s="125"/>
      <c r="F73" s="125"/>
      <c r="G73" s="125"/>
      <c r="H73" s="125"/>
      <c r="I73" s="125"/>
      <c r="J73" s="125"/>
      <c r="K73" s="125"/>
      <c r="L73" s="125"/>
      <c r="M73" s="125"/>
      <c r="N73" s="125"/>
      <c r="O73" s="125"/>
      <c r="P73" s="125"/>
      <c r="Q73" s="125"/>
      <c r="R73" s="125"/>
    </row>
    <row r="74" spans="1:18" x14ac:dyDescent="0.45">
      <c r="A74" s="125"/>
      <c r="B74" s="55" t="s">
        <v>169</v>
      </c>
      <c r="C74" s="52">
        <v>0.65</v>
      </c>
      <c r="D74" s="125"/>
      <c r="E74" s="125"/>
      <c r="F74" s="125"/>
      <c r="G74" s="125"/>
      <c r="H74" s="125"/>
      <c r="I74" s="125"/>
      <c r="J74" s="125"/>
      <c r="K74" s="125"/>
      <c r="L74" s="125"/>
      <c r="M74" s="125"/>
      <c r="N74" s="125"/>
      <c r="O74" s="125"/>
      <c r="P74" s="125"/>
      <c r="Q74" s="125"/>
      <c r="R74" s="125"/>
    </row>
    <row r="75" spans="1:18" x14ac:dyDescent="0.45">
      <c r="A75" s="125"/>
      <c r="B75" s="55" t="s">
        <v>170</v>
      </c>
      <c r="C75" s="52">
        <v>0.55333333333333334</v>
      </c>
      <c r="D75" s="125"/>
      <c r="E75" s="125"/>
      <c r="F75" s="125"/>
      <c r="G75" s="125"/>
      <c r="H75" s="125"/>
      <c r="I75" s="125"/>
      <c r="J75" s="125"/>
      <c r="K75" s="125"/>
      <c r="L75" s="125"/>
      <c r="M75" s="125"/>
      <c r="N75" s="125"/>
      <c r="O75" s="125"/>
      <c r="P75" s="125"/>
      <c r="Q75" s="125"/>
      <c r="R75" s="125"/>
    </row>
    <row r="76" spans="1:18" x14ac:dyDescent="0.45">
      <c r="A76" s="125"/>
      <c r="B76" s="55" t="s">
        <v>171</v>
      </c>
      <c r="C76" s="52">
        <v>0.52</v>
      </c>
      <c r="D76" s="125"/>
      <c r="E76" s="125"/>
      <c r="F76" s="125"/>
      <c r="G76" s="125"/>
      <c r="H76" s="125"/>
      <c r="I76" s="125"/>
      <c r="J76" s="125"/>
      <c r="K76" s="125"/>
      <c r="L76" s="125"/>
      <c r="M76" s="125"/>
      <c r="N76" s="125"/>
      <c r="O76" s="125"/>
      <c r="P76" s="125"/>
      <c r="Q76" s="125"/>
      <c r="R76" s="125"/>
    </row>
    <row r="77" spans="1:18" x14ac:dyDescent="0.45">
      <c r="A77" s="125"/>
      <c r="B77" s="55" t="s">
        <v>172</v>
      </c>
      <c r="C77" s="52">
        <v>0.60333333333333339</v>
      </c>
      <c r="D77" s="125"/>
      <c r="E77" s="125"/>
      <c r="F77" s="125"/>
      <c r="G77" s="125"/>
      <c r="H77" s="125"/>
      <c r="I77" s="125"/>
      <c r="J77" s="125"/>
      <c r="K77" s="125"/>
      <c r="L77" s="125"/>
      <c r="M77" s="125"/>
      <c r="N77" s="125"/>
      <c r="O77" s="125"/>
      <c r="P77" s="125"/>
      <c r="Q77" s="125"/>
      <c r="R77" s="125"/>
    </row>
    <row r="78" spans="1:18" x14ac:dyDescent="0.45">
      <c r="A78" s="125"/>
      <c r="B78" s="55" t="s">
        <v>173</v>
      </c>
      <c r="C78" s="52">
        <v>0.52</v>
      </c>
      <c r="D78" s="125"/>
      <c r="E78" s="125"/>
      <c r="F78" s="125"/>
      <c r="G78" s="125"/>
      <c r="H78" s="125"/>
      <c r="I78" s="125"/>
      <c r="J78" s="125"/>
      <c r="K78" s="125"/>
      <c r="L78" s="125"/>
      <c r="M78" s="125"/>
      <c r="N78" s="125"/>
      <c r="O78" s="125"/>
      <c r="P78" s="125"/>
      <c r="Q78" s="125"/>
      <c r="R78" s="125"/>
    </row>
    <row r="79" spans="1:18" x14ac:dyDescent="0.45">
      <c r="A79" s="125"/>
      <c r="B79" s="55" t="s">
        <v>174</v>
      </c>
      <c r="C79" s="52">
        <v>0.5033333333333333</v>
      </c>
      <c r="D79" s="125"/>
      <c r="E79" s="125"/>
      <c r="F79" s="125"/>
      <c r="G79" s="125"/>
      <c r="H79" s="125"/>
      <c r="I79" s="125"/>
      <c r="J79" s="125"/>
      <c r="K79" s="125"/>
      <c r="L79" s="125"/>
      <c r="M79" s="125"/>
      <c r="N79" s="125"/>
      <c r="O79" s="125"/>
      <c r="P79" s="125"/>
      <c r="Q79" s="125"/>
      <c r="R79" s="125"/>
    </row>
    <row r="80" spans="1:18" x14ac:dyDescent="0.45">
      <c r="A80" s="125"/>
      <c r="B80" s="55" t="s">
        <v>175</v>
      </c>
      <c r="C80" s="52">
        <v>0.59</v>
      </c>
      <c r="D80" s="125"/>
      <c r="E80" s="125"/>
      <c r="F80" s="125"/>
      <c r="G80" s="125"/>
      <c r="H80" s="125"/>
      <c r="I80" s="125"/>
      <c r="J80" s="125"/>
      <c r="K80" s="125"/>
      <c r="L80" s="125"/>
      <c r="M80" s="125"/>
      <c r="N80" s="125"/>
      <c r="O80" s="125"/>
      <c r="P80" s="125"/>
      <c r="Q80" s="125"/>
      <c r="R80" s="125"/>
    </row>
    <row r="81" spans="1:18" x14ac:dyDescent="0.45">
      <c r="A81" s="125"/>
      <c r="B81" s="55" t="s">
        <v>176</v>
      </c>
      <c r="C81" s="52">
        <v>0.57333333333333336</v>
      </c>
      <c r="D81" s="125"/>
      <c r="E81" s="125"/>
      <c r="F81" s="125"/>
      <c r="G81" s="125"/>
      <c r="H81" s="125"/>
      <c r="I81" s="125"/>
      <c r="J81" s="125"/>
      <c r="K81" s="125"/>
      <c r="L81" s="125"/>
      <c r="M81" s="125"/>
      <c r="N81" s="125"/>
      <c r="O81" s="125"/>
      <c r="P81" s="125"/>
      <c r="Q81" s="125"/>
      <c r="R81" s="125"/>
    </row>
    <row r="82" spans="1:18" x14ac:dyDescent="0.45">
      <c r="A82" s="125"/>
      <c r="B82" s="55" t="s">
        <v>177</v>
      </c>
      <c r="C82" s="52">
        <v>0.53666666666666663</v>
      </c>
      <c r="D82" s="125"/>
      <c r="E82" s="125"/>
      <c r="F82" s="125"/>
      <c r="G82" s="125" t="s">
        <v>1</v>
      </c>
      <c r="H82" s="125"/>
      <c r="I82" s="125"/>
      <c r="J82" s="125"/>
      <c r="K82" s="125"/>
      <c r="L82" s="125"/>
      <c r="M82" s="125"/>
      <c r="N82" s="125"/>
      <c r="O82" s="125"/>
      <c r="P82" s="125"/>
      <c r="Q82" s="125"/>
      <c r="R82" s="125"/>
    </row>
    <row r="83" spans="1:18" x14ac:dyDescent="0.45">
      <c r="A83" s="125"/>
      <c r="B83" s="55" t="s">
        <v>178</v>
      </c>
      <c r="C83" s="52">
        <v>0.55750000000000011</v>
      </c>
      <c r="D83" s="125"/>
      <c r="E83" s="125"/>
      <c r="F83" s="125"/>
      <c r="G83" s="125" t="s">
        <v>1</v>
      </c>
      <c r="H83" s="125"/>
      <c r="I83" s="125"/>
      <c r="J83" s="125"/>
      <c r="K83" s="125"/>
      <c r="L83" s="125"/>
      <c r="M83" s="125"/>
      <c r="N83" s="125"/>
      <c r="O83" s="125"/>
      <c r="P83" s="125"/>
      <c r="Q83" s="125"/>
      <c r="R83" s="125"/>
    </row>
    <row r="84" spans="1:18" x14ac:dyDescent="0.45">
      <c r="A84" s="125"/>
      <c r="B84" s="55" t="s">
        <v>179</v>
      </c>
      <c r="C84" s="52">
        <v>0.58000000000000007</v>
      </c>
      <c r="D84" s="125"/>
      <c r="E84" s="125"/>
      <c r="F84" s="125"/>
      <c r="G84" s="125"/>
      <c r="H84" s="125"/>
      <c r="I84" s="125"/>
      <c r="J84" s="125"/>
      <c r="K84" s="125"/>
      <c r="L84" s="125"/>
      <c r="M84" s="125"/>
      <c r="N84" s="125"/>
      <c r="O84" s="125"/>
      <c r="P84" s="125"/>
      <c r="Q84" s="125"/>
      <c r="R84" s="125"/>
    </row>
    <row r="85" spans="1:18" ht="14.65" customHeight="1" x14ac:dyDescent="0.45">
      <c r="A85" s="125"/>
      <c r="B85" s="55" t="s">
        <v>180</v>
      </c>
      <c r="C85" s="52">
        <v>0.56333333333333335</v>
      </c>
      <c r="D85" s="125"/>
      <c r="E85" s="125"/>
      <c r="F85" s="125" t="s">
        <v>1</v>
      </c>
      <c r="G85" s="125"/>
      <c r="H85" s="125"/>
      <c r="I85" s="125"/>
      <c r="J85" s="125"/>
      <c r="K85" s="125"/>
      <c r="L85" s="125"/>
      <c r="M85" s="125"/>
      <c r="N85" s="125"/>
      <c r="O85" s="125"/>
      <c r="P85" s="125"/>
      <c r="Q85" s="125"/>
      <c r="R85" s="125"/>
    </row>
    <row r="86" spans="1:18" x14ac:dyDescent="0.45">
      <c r="A86" s="125"/>
      <c r="B86" s="55" t="s">
        <v>181</v>
      </c>
      <c r="C86" s="52">
        <v>0.5625</v>
      </c>
      <c r="D86" s="125"/>
      <c r="E86" s="125"/>
      <c r="F86" s="125"/>
      <c r="G86" s="125"/>
      <c r="H86" s="125"/>
      <c r="I86" s="125"/>
      <c r="J86" s="125"/>
      <c r="K86" s="125"/>
      <c r="L86" s="125"/>
      <c r="M86" s="125"/>
      <c r="N86" s="125"/>
      <c r="O86" s="125"/>
      <c r="P86" s="125"/>
      <c r="Q86" s="125"/>
      <c r="R86" s="125"/>
    </row>
  </sheetData>
  <sheetProtection sheet="1" objects="1" scenarios="1" selectLockedCells="1" autoFilter="0"/>
  <sortState xmlns:xlrd2="http://schemas.microsoft.com/office/spreadsheetml/2017/richdata2" ref="B29:D86">
    <sortCondition ref="B26:B86"/>
  </sortState>
  <mergeCells count="8">
    <mergeCell ref="B25:C25"/>
    <mergeCell ref="B17:C17"/>
    <mergeCell ref="B4:D4"/>
    <mergeCell ref="B13:C13"/>
    <mergeCell ref="B5:D5"/>
    <mergeCell ref="B6:F6"/>
    <mergeCell ref="B7:C7"/>
    <mergeCell ref="B9:Q10"/>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2EC23-ED0E-4241-8358-B3EED85C1820}">
  <sheetPr>
    <tabColor rgb="FFF9A71C"/>
  </sheetPr>
  <dimension ref="A1:Q143"/>
  <sheetViews>
    <sheetView zoomScale="85" zoomScaleNormal="85" workbookViewId="0"/>
  </sheetViews>
  <sheetFormatPr defaultColWidth="0" defaultRowHeight="17.5" zeroHeight="1" x14ac:dyDescent="0.35"/>
  <cols>
    <col min="1" max="1" width="9" style="21" customWidth="1"/>
    <col min="2" max="3" width="26.453125" style="130" customWidth="1"/>
    <col min="4" max="17" width="9" style="21" customWidth="1"/>
    <col min="18" max="16384" width="9" style="21" hidden="1"/>
  </cols>
  <sheetData>
    <row r="1" spans="1:17" s="43" customFormat="1" x14ac:dyDescent="0.45">
      <c r="A1" s="2" t="s">
        <v>0</v>
      </c>
      <c r="B1" s="125"/>
      <c r="C1" s="125"/>
      <c r="D1" s="125"/>
      <c r="E1" s="125"/>
      <c r="F1" s="125"/>
      <c r="G1" s="125"/>
      <c r="H1" s="125"/>
      <c r="I1" s="125"/>
      <c r="J1" s="125"/>
      <c r="K1" s="125"/>
      <c r="L1" s="125"/>
      <c r="M1" s="125"/>
      <c r="N1" s="125"/>
      <c r="O1" s="125"/>
      <c r="P1" s="125"/>
      <c r="Q1" s="125"/>
    </row>
    <row r="2" spans="1:17" s="43" customFormat="1" x14ac:dyDescent="0.45">
      <c r="A2" s="125"/>
      <c r="B2" s="125"/>
      <c r="C2" s="125"/>
      <c r="D2" s="125"/>
      <c r="E2" s="125"/>
      <c r="F2" s="125"/>
      <c r="G2" s="125"/>
      <c r="H2" s="125"/>
      <c r="I2" s="125"/>
      <c r="J2" s="125"/>
      <c r="K2" s="125"/>
      <c r="L2" s="125"/>
      <c r="M2" s="125"/>
      <c r="N2" s="125"/>
      <c r="O2" s="125"/>
      <c r="P2" s="125"/>
      <c r="Q2" s="125"/>
    </row>
    <row r="3" spans="1:17" s="43" customFormat="1" x14ac:dyDescent="0.45">
      <c r="A3" s="125"/>
      <c r="B3" s="125"/>
      <c r="C3" s="125"/>
      <c r="D3" s="125"/>
      <c r="E3" s="125"/>
      <c r="F3" s="125"/>
      <c r="G3" s="125"/>
      <c r="H3" s="125"/>
      <c r="I3" s="125"/>
      <c r="J3" s="125"/>
      <c r="K3" s="125"/>
      <c r="L3" s="125"/>
      <c r="M3" s="125"/>
      <c r="N3" s="125"/>
      <c r="O3" s="125"/>
      <c r="P3" s="125"/>
      <c r="Q3" s="125"/>
    </row>
    <row r="4" spans="1:17" s="43" customFormat="1" ht="12.75" customHeight="1" x14ac:dyDescent="0.45">
      <c r="A4" s="171"/>
      <c r="B4" s="237"/>
      <c r="C4" s="237"/>
      <c r="D4" s="171" t="s">
        <v>1</v>
      </c>
      <c r="E4" s="125"/>
      <c r="F4" s="125"/>
      <c r="G4" s="125"/>
      <c r="H4" s="125"/>
      <c r="I4" s="125"/>
      <c r="J4" s="125"/>
      <c r="K4" s="125"/>
      <c r="L4" s="125"/>
      <c r="M4" s="125"/>
      <c r="N4" s="125"/>
      <c r="O4" s="125"/>
      <c r="P4" s="125"/>
      <c r="Q4" s="125"/>
    </row>
    <row r="5" spans="1:17" s="43" customFormat="1" ht="14.65" customHeight="1" x14ac:dyDescent="0.45">
      <c r="A5" s="121"/>
      <c r="B5" s="243" t="s">
        <v>2</v>
      </c>
      <c r="C5" s="243"/>
      <c r="D5" s="192"/>
      <c r="E5" s="125"/>
      <c r="F5" s="125"/>
      <c r="G5" s="125"/>
      <c r="H5" s="125"/>
      <c r="I5" s="125"/>
      <c r="J5" s="125"/>
      <c r="K5" s="125"/>
      <c r="L5" s="125"/>
      <c r="M5" s="125"/>
      <c r="N5" s="125"/>
      <c r="O5" s="125"/>
      <c r="P5" s="125"/>
      <c r="Q5" s="125"/>
    </row>
    <row r="6" spans="1:17" s="43" customFormat="1" ht="14.65" customHeight="1" x14ac:dyDescent="0.45">
      <c r="A6" s="121"/>
      <c r="B6" s="213" t="s">
        <v>3</v>
      </c>
      <c r="C6" s="213"/>
      <c r="D6" s="213"/>
      <c r="E6" s="213"/>
      <c r="F6" s="213"/>
      <c r="G6" s="125"/>
      <c r="H6" s="125"/>
      <c r="I6" s="125"/>
      <c r="J6" s="125"/>
      <c r="K6" s="125"/>
      <c r="L6" s="125"/>
      <c r="M6" s="125"/>
      <c r="N6" s="125"/>
      <c r="O6" s="125"/>
      <c r="P6" s="125"/>
      <c r="Q6" s="125"/>
    </row>
    <row r="7" spans="1:17" s="43" customFormat="1" x14ac:dyDescent="0.45">
      <c r="A7" s="122"/>
      <c r="B7" s="240" t="str">
        <f>Overview!B7</f>
        <v>Last Updated June 6, 2025</v>
      </c>
      <c r="C7" s="240"/>
      <c r="D7" s="124"/>
      <c r="E7" s="125"/>
      <c r="F7" s="125"/>
      <c r="G7" s="125"/>
      <c r="H7" s="125"/>
      <c r="I7" s="125"/>
      <c r="J7" s="125"/>
      <c r="K7" s="125"/>
      <c r="L7" s="125"/>
      <c r="M7" s="125"/>
      <c r="N7" s="125"/>
      <c r="O7" s="125"/>
      <c r="P7" s="125"/>
      <c r="Q7" s="125"/>
    </row>
    <row r="8" spans="1:17" s="43" customFormat="1" ht="20.149999999999999" customHeight="1" x14ac:dyDescent="0.45">
      <c r="A8" s="125"/>
      <c r="B8" s="173"/>
      <c r="C8" s="173"/>
      <c r="D8" s="125"/>
      <c r="E8" s="125"/>
      <c r="F8" s="125"/>
      <c r="G8" s="125"/>
      <c r="H8" s="125"/>
      <c r="I8" s="125"/>
      <c r="J8" s="125"/>
      <c r="K8" s="125"/>
      <c r="L8" s="125"/>
      <c r="M8" s="125"/>
      <c r="N8" s="125"/>
      <c r="O8" s="125"/>
      <c r="P8" s="125"/>
      <c r="Q8" s="125"/>
    </row>
    <row r="9" spans="1:17" s="3" customFormat="1" ht="20.149999999999999" customHeight="1" x14ac:dyDescent="0.45">
      <c r="A9" s="118"/>
      <c r="B9" s="241" t="s">
        <v>35</v>
      </c>
      <c r="C9" s="241"/>
      <c r="D9" s="241"/>
      <c r="E9" s="241"/>
      <c r="F9" s="241"/>
      <c r="G9" s="241"/>
      <c r="H9" s="241"/>
      <c r="I9" s="241"/>
      <c r="J9" s="241"/>
      <c r="K9" s="241"/>
      <c r="L9" s="241"/>
      <c r="M9" s="241"/>
      <c r="N9" s="241"/>
      <c r="O9" s="241"/>
      <c r="P9" s="241"/>
      <c r="Q9" s="241"/>
    </row>
    <row r="10" spans="1:17" s="3" customFormat="1" ht="20.149999999999999" customHeight="1" x14ac:dyDescent="0.45">
      <c r="A10" s="118"/>
      <c r="B10" s="241"/>
      <c r="C10" s="241"/>
      <c r="D10" s="241"/>
      <c r="E10" s="241"/>
      <c r="F10" s="241"/>
      <c r="G10" s="241"/>
      <c r="H10" s="241"/>
      <c r="I10" s="241"/>
      <c r="J10" s="241"/>
      <c r="K10" s="241"/>
      <c r="L10" s="241"/>
      <c r="M10" s="241"/>
      <c r="N10" s="241"/>
      <c r="O10" s="241"/>
      <c r="P10" s="241"/>
      <c r="Q10" s="241"/>
    </row>
    <row r="11" spans="1:17" s="3" customFormat="1" ht="20.149999999999999" customHeight="1" x14ac:dyDescent="0.45">
      <c r="A11" s="118"/>
      <c r="B11" s="172"/>
      <c r="C11" s="172"/>
      <c r="D11" s="172"/>
      <c r="E11" s="172"/>
      <c r="F11" s="172"/>
      <c r="G11" s="172"/>
      <c r="H11" s="172"/>
      <c r="I11" s="172"/>
      <c r="J11" s="172"/>
      <c r="K11" s="118"/>
      <c r="L11" s="118"/>
      <c r="M11" s="118"/>
      <c r="N11" s="118"/>
      <c r="O11" s="118"/>
      <c r="P11" s="118"/>
      <c r="Q11" s="118"/>
    </row>
    <row r="12" spans="1:17" s="3" customFormat="1" ht="20.149999999999999" customHeight="1" x14ac:dyDescent="0.45">
      <c r="A12" s="118"/>
      <c r="B12" s="175"/>
      <c r="C12" s="175"/>
      <c r="D12" s="175"/>
      <c r="E12" s="125"/>
      <c r="F12" s="125"/>
      <c r="G12" s="118"/>
      <c r="H12" s="118"/>
      <c r="I12" s="118"/>
      <c r="J12" s="118"/>
      <c r="K12" s="118"/>
      <c r="L12" s="118"/>
      <c r="M12" s="118"/>
      <c r="N12" s="118"/>
      <c r="O12" s="118"/>
      <c r="P12" s="118" t="s">
        <v>1</v>
      </c>
      <c r="Q12" s="118"/>
    </row>
    <row r="13" spans="1:17" s="3" customFormat="1" ht="25.5" customHeight="1" x14ac:dyDescent="0.45">
      <c r="A13" s="118"/>
      <c r="B13" s="238" t="s">
        <v>116</v>
      </c>
      <c r="C13" s="238"/>
      <c r="D13" s="175"/>
      <c r="E13" s="125"/>
      <c r="F13" s="125"/>
      <c r="G13" s="118"/>
      <c r="H13" s="118"/>
      <c r="I13" s="118"/>
      <c r="J13" s="118"/>
      <c r="K13" s="118"/>
      <c r="L13" s="118"/>
      <c r="M13" s="118"/>
      <c r="N13" s="118"/>
      <c r="O13" s="118"/>
      <c r="P13" s="118"/>
      <c r="Q13" s="118"/>
    </row>
    <row r="14" spans="1:17" s="3" customFormat="1" ht="18" customHeight="1" x14ac:dyDescent="0.45">
      <c r="A14" s="118"/>
      <c r="B14" s="45" t="s">
        <v>247</v>
      </c>
      <c r="C14" s="45">
        <v>2022</v>
      </c>
      <c r="D14" s="175"/>
      <c r="E14" s="125"/>
      <c r="F14" s="125"/>
      <c r="G14" s="118"/>
      <c r="H14" s="118"/>
      <c r="I14" s="118"/>
      <c r="J14" s="118"/>
      <c r="K14" s="118"/>
      <c r="L14" s="118"/>
      <c r="M14" s="118"/>
      <c r="N14" s="118"/>
      <c r="O14" s="118"/>
      <c r="P14" s="118"/>
      <c r="Q14" s="118"/>
    </row>
    <row r="15" spans="1:17" s="3" customFormat="1" ht="37.5" customHeight="1" x14ac:dyDescent="0.45">
      <c r="A15" s="118"/>
      <c r="B15" s="45" t="s">
        <v>248</v>
      </c>
      <c r="C15" s="45">
        <v>2022</v>
      </c>
      <c r="D15" s="175"/>
      <c r="E15" s="125"/>
      <c r="F15" s="118"/>
      <c r="G15" s="125"/>
      <c r="H15" s="118"/>
      <c r="I15" s="118"/>
      <c r="J15" s="118"/>
      <c r="K15" s="118"/>
      <c r="L15" s="118"/>
      <c r="M15" s="118"/>
      <c r="N15" s="118"/>
      <c r="O15" s="118"/>
      <c r="P15" s="118"/>
      <c r="Q15" s="118"/>
    </row>
    <row r="16" spans="1:17" s="3" customFormat="1" ht="14.65" customHeight="1" x14ac:dyDescent="0.45">
      <c r="A16" s="118"/>
      <c r="B16" s="193"/>
      <c r="C16" s="193"/>
      <c r="D16" s="175"/>
      <c r="E16" s="125"/>
      <c r="F16" s="125"/>
      <c r="G16" s="118"/>
      <c r="H16" s="118"/>
      <c r="I16" s="118"/>
      <c r="J16" s="118"/>
      <c r="K16" s="118"/>
      <c r="L16" s="118"/>
      <c r="M16" s="118"/>
      <c r="N16" s="118"/>
      <c r="O16" s="118"/>
      <c r="P16" s="118"/>
      <c r="Q16" s="118"/>
    </row>
    <row r="17" spans="1:17" x14ac:dyDescent="0.35">
      <c r="A17" s="142"/>
      <c r="B17" s="146"/>
      <c r="C17" s="146"/>
      <c r="D17" s="142"/>
      <c r="E17" s="142"/>
      <c r="F17" s="142"/>
      <c r="G17" s="142"/>
      <c r="H17" s="142"/>
      <c r="I17" s="142"/>
      <c r="J17" s="142"/>
      <c r="K17" s="142"/>
      <c r="L17" s="142"/>
      <c r="M17" s="142"/>
      <c r="N17" s="142"/>
      <c r="O17" s="142"/>
      <c r="P17" s="142"/>
      <c r="Q17" s="142"/>
    </row>
    <row r="18" spans="1:17" s="43" customFormat="1" x14ac:dyDescent="0.45">
      <c r="A18" s="125"/>
      <c r="B18" s="242" t="s">
        <v>123</v>
      </c>
      <c r="C18" s="242"/>
      <c r="D18" s="125"/>
      <c r="E18" s="125"/>
      <c r="F18" s="125"/>
      <c r="G18" s="125"/>
      <c r="H18" s="125"/>
      <c r="I18" s="125"/>
      <c r="J18" s="125"/>
      <c r="K18" s="125"/>
      <c r="L18" s="125"/>
      <c r="M18" s="125"/>
      <c r="N18" s="125"/>
      <c r="O18" s="125"/>
      <c r="P18" s="125"/>
      <c r="Q18" s="125"/>
    </row>
    <row r="19" spans="1:17" ht="102" customHeight="1" x14ac:dyDescent="0.35">
      <c r="A19" s="142"/>
      <c r="B19" s="46" t="s">
        <v>37</v>
      </c>
      <c r="C19" s="114" t="s">
        <v>110</v>
      </c>
      <c r="D19" s="142"/>
      <c r="E19" s="142"/>
      <c r="F19" s="142"/>
      <c r="G19" s="142"/>
      <c r="H19" s="142"/>
      <c r="I19" s="142"/>
      <c r="J19" s="142"/>
      <c r="K19" s="142"/>
      <c r="L19" s="142"/>
      <c r="M19" s="142"/>
      <c r="N19" s="142"/>
      <c r="O19" s="142"/>
      <c r="P19" s="142"/>
      <c r="Q19" s="142"/>
    </row>
    <row r="20" spans="1:17" x14ac:dyDescent="0.35">
      <c r="A20" s="142"/>
      <c r="B20" s="85" t="s">
        <v>44</v>
      </c>
      <c r="C20" s="91">
        <v>11</v>
      </c>
      <c r="D20" s="142"/>
      <c r="E20" s="142"/>
      <c r="F20" s="142"/>
      <c r="G20" s="142"/>
      <c r="H20" s="142"/>
      <c r="I20" s="142"/>
      <c r="J20" s="142"/>
      <c r="K20" s="142"/>
      <c r="L20" s="142"/>
      <c r="M20" s="142"/>
      <c r="N20" s="142"/>
      <c r="O20" s="142"/>
      <c r="P20" s="142"/>
      <c r="Q20" s="142"/>
    </row>
    <row r="21" spans="1:17" x14ac:dyDescent="0.35">
      <c r="A21" s="142"/>
      <c r="B21" s="86" t="s">
        <v>124</v>
      </c>
      <c r="C21" s="92">
        <v>12.1</v>
      </c>
      <c r="D21" s="142"/>
      <c r="E21" s="142"/>
      <c r="F21" s="142" t="s">
        <v>1</v>
      </c>
      <c r="G21" s="142"/>
      <c r="H21" s="142"/>
      <c r="I21" s="142"/>
      <c r="J21" s="142"/>
      <c r="K21" s="142"/>
      <c r="L21" s="142"/>
      <c r="M21" s="142"/>
      <c r="N21" s="142"/>
      <c r="O21" s="142"/>
      <c r="P21" s="142"/>
      <c r="Q21" s="142"/>
    </row>
    <row r="22" spans="1:17" x14ac:dyDescent="0.35">
      <c r="A22" s="142"/>
      <c r="B22" s="34" t="s">
        <v>38</v>
      </c>
      <c r="C22" s="36">
        <v>8.846971194</v>
      </c>
      <c r="D22" s="142"/>
      <c r="E22" s="142"/>
      <c r="F22" s="142"/>
      <c r="G22" s="142"/>
      <c r="H22" s="142"/>
      <c r="I22" s="142"/>
      <c r="J22" s="142"/>
      <c r="K22" s="142"/>
      <c r="L22" s="142"/>
      <c r="M22" s="142"/>
      <c r="N22" s="142"/>
      <c r="O22" s="142"/>
      <c r="P22" s="142"/>
      <c r="Q22" s="142"/>
    </row>
    <row r="23" spans="1:17" x14ac:dyDescent="0.35">
      <c r="A23" s="142"/>
      <c r="B23" s="34" t="s">
        <v>125</v>
      </c>
      <c r="C23" s="36" t="s">
        <v>87</v>
      </c>
      <c r="D23" s="142"/>
      <c r="E23" s="142"/>
      <c r="F23" s="142"/>
      <c r="G23" s="142"/>
      <c r="H23" s="142"/>
      <c r="I23" s="142"/>
      <c r="J23" s="142"/>
      <c r="K23" s="142"/>
      <c r="L23" s="142"/>
      <c r="M23" s="142"/>
      <c r="N23" s="142"/>
      <c r="O23" s="142"/>
      <c r="P23" s="142"/>
      <c r="Q23" s="142"/>
    </row>
    <row r="24" spans="1:17" x14ac:dyDescent="0.35">
      <c r="A24" s="142"/>
      <c r="B24" s="34" t="s">
        <v>126</v>
      </c>
      <c r="C24" s="36" t="s">
        <v>87</v>
      </c>
      <c r="D24" s="142"/>
      <c r="E24" s="142"/>
      <c r="F24" s="142"/>
      <c r="G24" s="142"/>
      <c r="H24" s="142"/>
      <c r="I24" s="142"/>
      <c r="J24" s="142"/>
      <c r="K24" s="142"/>
      <c r="L24" s="142"/>
      <c r="M24" s="142"/>
      <c r="N24" s="142"/>
      <c r="O24" s="142"/>
      <c r="P24" s="142"/>
      <c r="Q24" s="142"/>
    </row>
    <row r="25" spans="1:17" x14ac:dyDescent="0.35">
      <c r="A25" s="142"/>
      <c r="B25" s="34" t="s">
        <v>127</v>
      </c>
      <c r="C25" s="36">
        <v>12.08126341</v>
      </c>
      <c r="D25" s="142"/>
      <c r="E25" s="142"/>
      <c r="F25" s="142"/>
      <c r="G25" s="142"/>
      <c r="H25" s="142"/>
      <c r="I25" s="142"/>
      <c r="J25" s="142"/>
      <c r="K25" s="142"/>
      <c r="L25" s="142"/>
      <c r="M25" s="142"/>
      <c r="N25" s="142"/>
      <c r="O25" s="142"/>
      <c r="P25" s="142"/>
      <c r="Q25" s="142"/>
    </row>
    <row r="26" spans="1:17" x14ac:dyDescent="0.35">
      <c r="A26" s="142"/>
      <c r="B26" s="34" t="s">
        <v>128</v>
      </c>
      <c r="C26" s="36" t="s">
        <v>87</v>
      </c>
      <c r="D26" s="142"/>
      <c r="E26" s="142"/>
      <c r="F26" s="142"/>
      <c r="G26" s="142"/>
      <c r="H26" s="142"/>
      <c r="I26" s="142"/>
      <c r="J26" s="142"/>
      <c r="K26" s="142"/>
      <c r="L26" s="142"/>
      <c r="M26" s="142"/>
      <c r="N26" s="142"/>
      <c r="O26" s="142"/>
      <c r="P26" s="142"/>
      <c r="Q26" s="142"/>
    </row>
    <row r="27" spans="1:17" x14ac:dyDescent="0.35">
      <c r="A27" s="142"/>
      <c r="B27" s="34" t="s">
        <v>129</v>
      </c>
      <c r="C27" s="36" t="s">
        <v>87</v>
      </c>
      <c r="D27" s="142"/>
      <c r="E27" s="142"/>
      <c r="F27" s="142"/>
      <c r="G27" s="142"/>
      <c r="H27" s="142"/>
      <c r="I27" s="142"/>
      <c r="J27" s="142"/>
      <c r="K27" s="142"/>
      <c r="L27" s="142"/>
      <c r="M27" s="142"/>
      <c r="N27" s="142"/>
      <c r="O27" s="142"/>
      <c r="P27" s="142"/>
      <c r="Q27" s="142"/>
    </row>
    <row r="28" spans="1:17" x14ac:dyDescent="0.35">
      <c r="A28" s="142"/>
      <c r="B28" s="34" t="s">
        <v>130</v>
      </c>
      <c r="C28" s="36">
        <v>10.8</v>
      </c>
      <c r="D28" s="142"/>
      <c r="E28" s="142"/>
      <c r="F28" s="142"/>
      <c r="G28" s="142"/>
      <c r="H28" s="142"/>
      <c r="I28" s="142"/>
      <c r="J28" s="142"/>
      <c r="K28" s="142"/>
      <c r="L28" s="142"/>
      <c r="M28" s="142"/>
      <c r="N28" s="142"/>
      <c r="O28" s="142"/>
      <c r="P28" s="142"/>
      <c r="Q28" s="142"/>
    </row>
    <row r="29" spans="1:17" x14ac:dyDescent="0.35">
      <c r="A29" s="142"/>
      <c r="B29" s="34" t="s">
        <v>131</v>
      </c>
      <c r="C29" s="36" t="s">
        <v>87</v>
      </c>
      <c r="D29" s="142"/>
      <c r="E29" s="142"/>
      <c r="F29" s="142"/>
      <c r="G29" s="142"/>
      <c r="H29" s="142"/>
      <c r="I29" s="142"/>
      <c r="J29" s="142"/>
      <c r="K29" s="142"/>
      <c r="L29" s="142"/>
      <c r="M29" s="142"/>
      <c r="N29" s="142"/>
      <c r="O29" s="142"/>
      <c r="P29" s="142"/>
      <c r="Q29" s="142"/>
    </row>
    <row r="30" spans="1:17" x14ac:dyDescent="0.35">
      <c r="A30" s="142"/>
      <c r="B30" s="34" t="s">
        <v>132</v>
      </c>
      <c r="C30" s="36">
        <v>12.1</v>
      </c>
      <c r="D30" s="142"/>
      <c r="E30" s="142"/>
      <c r="F30" s="142"/>
      <c r="G30" s="142"/>
      <c r="H30" s="142"/>
      <c r="I30" s="142"/>
      <c r="J30" s="142"/>
      <c r="K30" s="142"/>
      <c r="L30" s="142"/>
      <c r="M30" s="142"/>
      <c r="N30" s="142"/>
      <c r="O30" s="142"/>
      <c r="P30" s="142"/>
      <c r="Q30" s="142"/>
    </row>
    <row r="31" spans="1:17" x14ac:dyDescent="0.35">
      <c r="A31" s="142"/>
      <c r="B31" s="34" t="s">
        <v>133</v>
      </c>
      <c r="C31" s="36">
        <v>10.5</v>
      </c>
      <c r="D31" s="142"/>
      <c r="E31" s="142"/>
      <c r="F31" s="142"/>
      <c r="G31" s="142"/>
      <c r="H31" s="142"/>
      <c r="I31" s="142"/>
      <c r="J31" s="142"/>
      <c r="K31" s="142"/>
      <c r="L31" s="142"/>
      <c r="M31" s="142"/>
      <c r="N31" s="142"/>
      <c r="O31" s="142"/>
      <c r="P31" s="142"/>
      <c r="Q31" s="142"/>
    </row>
    <row r="32" spans="1:17" x14ac:dyDescent="0.35">
      <c r="A32" s="142"/>
      <c r="B32" s="34" t="s">
        <v>134</v>
      </c>
      <c r="C32" s="36" t="s">
        <v>87</v>
      </c>
      <c r="D32" s="142"/>
      <c r="E32" s="142"/>
      <c r="F32" s="142"/>
      <c r="G32" s="142"/>
      <c r="H32" s="142"/>
      <c r="I32" s="142"/>
      <c r="J32" s="142"/>
      <c r="K32" s="142"/>
      <c r="L32" s="142"/>
      <c r="M32" s="142"/>
      <c r="N32" s="142"/>
      <c r="O32" s="142"/>
      <c r="P32" s="142"/>
      <c r="Q32" s="142"/>
    </row>
    <row r="33" spans="1:17" x14ac:dyDescent="0.35">
      <c r="A33" s="142"/>
      <c r="B33" s="34" t="s">
        <v>135</v>
      </c>
      <c r="C33" s="36">
        <v>28.3</v>
      </c>
      <c r="D33" s="142"/>
      <c r="E33" s="142"/>
      <c r="F33" s="142"/>
      <c r="G33" s="142"/>
      <c r="H33" s="142"/>
      <c r="I33" s="142"/>
      <c r="J33" s="142"/>
      <c r="K33" s="142"/>
      <c r="L33" s="142"/>
      <c r="M33" s="142"/>
      <c r="N33" s="142"/>
      <c r="O33" s="142"/>
      <c r="P33" s="142"/>
      <c r="Q33" s="142"/>
    </row>
    <row r="34" spans="1:17" x14ac:dyDescent="0.35">
      <c r="A34" s="142"/>
      <c r="B34" s="34" t="s">
        <v>136</v>
      </c>
      <c r="C34" s="36" t="s">
        <v>87</v>
      </c>
      <c r="D34" s="142"/>
      <c r="E34" s="142"/>
      <c r="F34" s="142"/>
      <c r="G34" s="142"/>
      <c r="H34" s="142"/>
      <c r="I34" s="142"/>
      <c r="J34" s="142"/>
      <c r="K34" s="142"/>
      <c r="L34" s="142"/>
      <c r="M34" s="142"/>
      <c r="N34" s="142"/>
      <c r="O34" s="142"/>
      <c r="P34" s="142"/>
      <c r="Q34" s="142"/>
    </row>
    <row r="35" spans="1:17" x14ac:dyDescent="0.35">
      <c r="A35" s="142"/>
      <c r="B35" s="34" t="s">
        <v>137</v>
      </c>
      <c r="C35" s="36" t="s">
        <v>87</v>
      </c>
      <c r="D35" s="142"/>
      <c r="E35" s="142"/>
      <c r="F35" s="142"/>
      <c r="G35" s="142"/>
      <c r="H35" s="142"/>
      <c r="I35" s="142"/>
      <c r="J35" s="142"/>
      <c r="K35" s="142"/>
      <c r="L35" s="142"/>
      <c r="M35" s="142"/>
      <c r="N35" s="142"/>
      <c r="O35" s="142"/>
      <c r="P35" s="142"/>
      <c r="Q35" s="142"/>
    </row>
    <row r="36" spans="1:17" x14ac:dyDescent="0.35">
      <c r="A36" s="142"/>
      <c r="B36" s="34" t="s">
        <v>138</v>
      </c>
      <c r="C36" s="36">
        <v>12.4</v>
      </c>
      <c r="D36" s="142"/>
      <c r="E36" s="142"/>
      <c r="F36" s="142"/>
      <c r="G36" s="142"/>
      <c r="H36" s="142"/>
      <c r="I36" s="142"/>
      <c r="J36" s="142"/>
      <c r="K36" s="142"/>
      <c r="L36" s="142"/>
      <c r="M36" s="142"/>
      <c r="N36" s="142"/>
      <c r="O36" s="142"/>
      <c r="P36" s="142"/>
      <c r="Q36" s="142"/>
    </row>
    <row r="37" spans="1:17" x14ac:dyDescent="0.35">
      <c r="A37" s="142"/>
      <c r="B37" s="34" t="s">
        <v>139</v>
      </c>
      <c r="C37" s="36">
        <v>9.9</v>
      </c>
      <c r="D37" s="142"/>
      <c r="E37" s="142"/>
      <c r="F37" s="142"/>
      <c r="G37" s="142"/>
      <c r="H37" s="142"/>
      <c r="I37" s="142"/>
      <c r="J37" s="142"/>
      <c r="K37" s="142"/>
      <c r="L37" s="142"/>
      <c r="M37" s="142"/>
      <c r="N37" s="142"/>
      <c r="O37" s="142"/>
      <c r="P37" s="142"/>
      <c r="Q37" s="142"/>
    </row>
    <row r="38" spans="1:17" x14ac:dyDescent="0.35">
      <c r="A38" s="142"/>
      <c r="B38" s="34" t="s">
        <v>140</v>
      </c>
      <c r="C38" s="36">
        <v>28.2</v>
      </c>
      <c r="D38" s="142"/>
      <c r="E38" s="142"/>
      <c r="F38" s="142"/>
      <c r="G38" s="142"/>
      <c r="H38" s="142"/>
      <c r="I38" s="142"/>
      <c r="J38" s="142"/>
      <c r="K38" s="142"/>
      <c r="L38" s="142"/>
      <c r="M38" s="142"/>
      <c r="N38" s="142"/>
      <c r="O38" s="142"/>
      <c r="P38" s="142"/>
      <c r="Q38" s="142"/>
    </row>
    <row r="39" spans="1:17" x14ac:dyDescent="0.35">
      <c r="A39" s="142"/>
      <c r="B39" s="34" t="s">
        <v>141</v>
      </c>
      <c r="C39" s="36" t="s">
        <v>87</v>
      </c>
      <c r="D39" s="142"/>
      <c r="E39" s="142"/>
      <c r="F39" s="142"/>
      <c r="G39" s="142"/>
      <c r="H39" s="142"/>
      <c r="I39" s="142"/>
      <c r="J39" s="142"/>
      <c r="K39" s="142"/>
      <c r="L39" s="142"/>
      <c r="M39" s="142"/>
      <c r="N39" s="142"/>
      <c r="O39" s="142"/>
      <c r="P39" s="142"/>
      <c r="Q39" s="142"/>
    </row>
    <row r="40" spans="1:17" x14ac:dyDescent="0.35">
      <c r="A40" s="142"/>
      <c r="B40" s="34" t="s">
        <v>142</v>
      </c>
      <c r="C40" s="36">
        <v>8.9</v>
      </c>
      <c r="D40" s="142"/>
      <c r="E40" s="142"/>
      <c r="F40" s="142"/>
      <c r="G40" s="142"/>
      <c r="H40" s="142"/>
      <c r="I40" s="142"/>
      <c r="J40" s="142"/>
      <c r="K40" s="142"/>
      <c r="L40" s="142"/>
      <c r="M40" s="142"/>
      <c r="N40" s="142"/>
      <c r="O40" s="142"/>
      <c r="P40" s="142"/>
      <c r="Q40" s="142"/>
    </row>
    <row r="41" spans="1:17" x14ac:dyDescent="0.35">
      <c r="A41" s="142"/>
      <c r="B41" s="34" t="s">
        <v>143</v>
      </c>
      <c r="C41" s="36">
        <v>12.1</v>
      </c>
      <c r="D41" s="142"/>
      <c r="E41" s="142"/>
      <c r="F41" s="142"/>
      <c r="G41" s="142"/>
      <c r="H41" s="142"/>
      <c r="I41" s="142"/>
      <c r="J41" s="142"/>
      <c r="K41" s="142"/>
      <c r="L41" s="142"/>
      <c r="M41" s="142"/>
      <c r="N41" s="142"/>
      <c r="O41" s="142"/>
      <c r="P41" s="142"/>
      <c r="Q41" s="142"/>
    </row>
    <row r="42" spans="1:17" x14ac:dyDescent="0.35">
      <c r="A42" s="142"/>
      <c r="B42" s="34" t="s">
        <v>144</v>
      </c>
      <c r="C42" s="36">
        <v>16.100000000000001</v>
      </c>
      <c r="D42" s="142"/>
      <c r="E42" s="142"/>
      <c r="F42" s="142"/>
      <c r="G42" s="142"/>
      <c r="H42" s="142"/>
      <c r="I42" s="142"/>
      <c r="J42" s="142"/>
      <c r="K42" s="142"/>
      <c r="L42" s="142"/>
      <c r="M42" s="142"/>
      <c r="N42" s="142"/>
      <c r="O42" s="142"/>
      <c r="P42" s="142"/>
      <c r="Q42" s="142"/>
    </row>
    <row r="43" spans="1:17" x14ac:dyDescent="0.35">
      <c r="A43" s="142"/>
      <c r="B43" s="34" t="s">
        <v>145</v>
      </c>
      <c r="C43" s="36" t="s">
        <v>87</v>
      </c>
      <c r="D43" s="142"/>
      <c r="E43" s="142"/>
      <c r="F43" s="142"/>
      <c r="G43" s="142"/>
      <c r="H43" s="142"/>
      <c r="I43" s="142"/>
      <c r="J43" s="142"/>
      <c r="K43" s="142"/>
      <c r="L43" s="142"/>
      <c r="M43" s="142"/>
      <c r="N43" s="142"/>
      <c r="O43" s="142"/>
      <c r="P43" s="142"/>
      <c r="Q43" s="142"/>
    </row>
    <row r="44" spans="1:17" x14ac:dyDescent="0.35">
      <c r="A44" s="142"/>
      <c r="B44" s="34" t="s">
        <v>146</v>
      </c>
      <c r="C44" s="36">
        <v>22.3</v>
      </c>
      <c r="D44" s="142"/>
      <c r="E44" s="142"/>
      <c r="F44" s="142"/>
      <c r="G44" s="142"/>
      <c r="H44" s="142"/>
      <c r="I44" s="142"/>
      <c r="J44" s="142"/>
      <c r="K44" s="142"/>
      <c r="L44" s="142"/>
      <c r="M44" s="142"/>
      <c r="N44" s="142"/>
      <c r="O44" s="142"/>
      <c r="P44" s="142"/>
      <c r="Q44" s="142"/>
    </row>
    <row r="45" spans="1:17" x14ac:dyDescent="0.35">
      <c r="A45" s="142"/>
      <c r="B45" s="34" t="s">
        <v>147</v>
      </c>
      <c r="C45" s="36">
        <v>11.2</v>
      </c>
      <c r="D45" s="142"/>
      <c r="E45" s="142"/>
      <c r="F45" s="142"/>
      <c r="G45" s="142"/>
      <c r="H45" s="142"/>
      <c r="I45" s="142"/>
      <c r="J45" s="142"/>
      <c r="K45" s="142"/>
      <c r="L45" s="142"/>
      <c r="M45" s="142"/>
      <c r="N45" s="142"/>
      <c r="O45" s="142"/>
      <c r="P45" s="142"/>
      <c r="Q45" s="142"/>
    </row>
    <row r="46" spans="1:17" x14ac:dyDescent="0.35">
      <c r="A46" s="142"/>
      <c r="B46" s="34" t="s">
        <v>148</v>
      </c>
      <c r="C46" s="36" t="s">
        <v>87</v>
      </c>
      <c r="D46" s="142"/>
      <c r="E46" s="142"/>
      <c r="F46" s="142"/>
      <c r="G46" s="142"/>
      <c r="H46" s="142"/>
      <c r="I46" s="142"/>
      <c r="J46" s="142"/>
      <c r="K46" s="142"/>
      <c r="L46" s="142"/>
      <c r="M46" s="142"/>
      <c r="N46" s="142"/>
      <c r="O46" s="142"/>
      <c r="P46" s="142"/>
      <c r="Q46" s="142"/>
    </row>
    <row r="47" spans="1:17" x14ac:dyDescent="0.35">
      <c r="A47" s="142"/>
      <c r="B47" s="34" t="s">
        <v>149</v>
      </c>
      <c r="C47" s="36" t="s">
        <v>87</v>
      </c>
      <c r="D47" s="142"/>
      <c r="E47" s="142"/>
      <c r="F47" s="142"/>
      <c r="G47" s="142"/>
      <c r="H47" s="142"/>
      <c r="I47" s="142"/>
      <c r="J47" s="142"/>
      <c r="K47" s="142"/>
      <c r="L47" s="142"/>
      <c r="M47" s="142"/>
      <c r="N47" s="142"/>
      <c r="O47" s="142"/>
      <c r="P47" s="142"/>
      <c r="Q47" s="142"/>
    </row>
    <row r="48" spans="1:17" x14ac:dyDescent="0.35">
      <c r="A48" s="142"/>
      <c r="B48" s="34" t="s">
        <v>150</v>
      </c>
      <c r="C48" s="36">
        <v>12.4</v>
      </c>
      <c r="D48" s="142"/>
      <c r="E48" s="142"/>
      <c r="F48" s="142"/>
      <c r="G48" s="142"/>
      <c r="H48" s="142"/>
      <c r="I48" s="142"/>
      <c r="J48" s="142"/>
      <c r="K48" s="142"/>
      <c r="L48" s="142"/>
      <c r="M48" s="142"/>
      <c r="N48" s="142"/>
      <c r="O48" s="142"/>
      <c r="P48" s="142"/>
      <c r="Q48" s="142"/>
    </row>
    <row r="49" spans="1:17" x14ac:dyDescent="0.35">
      <c r="A49" s="142"/>
      <c r="B49" s="34" t="s">
        <v>151</v>
      </c>
      <c r="C49" s="36">
        <v>8.9</v>
      </c>
      <c r="D49" s="142"/>
      <c r="E49" s="142"/>
      <c r="F49" s="142"/>
      <c r="G49" s="142"/>
      <c r="H49" s="142"/>
      <c r="I49" s="142"/>
      <c r="J49" s="142"/>
      <c r="K49" s="142"/>
      <c r="L49" s="142"/>
      <c r="M49" s="142"/>
      <c r="N49" s="142"/>
      <c r="O49" s="142"/>
      <c r="P49" s="142"/>
      <c r="Q49" s="142"/>
    </row>
    <row r="50" spans="1:17" x14ac:dyDescent="0.35">
      <c r="A50" s="142"/>
      <c r="B50" s="34" t="s">
        <v>152</v>
      </c>
      <c r="C50" s="36">
        <v>11.9</v>
      </c>
      <c r="D50" s="142"/>
      <c r="E50" s="142"/>
      <c r="F50" s="142"/>
      <c r="G50" s="142"/>
      <c r="H50" s="142"/>
      <c r="I50" s="142"/>
      <c r="J50" s="142"/>
      <c r="K50" s="142"/>
      <c r="L50" s="142"/>
      <c r="M50" s="142"/>
      <c r="N50" s="142"/>
      <c r="O50" s="142"/>
      <c r="P50" s="142"/>
      <c r="Q50" s="142"/>
    </row>
    <row r="51" spans="1:17" x14ac:dyDescent="0.35">
      <c r="A51" s="142"/>
      <c r="B51" s="34" t="s">
        <v>153</v>
      </c>
      <c r="C51" s="36">
        <v>10.7</v>
      </c>
      <c r="D51" s="142"/>
      <c r="E51" s="142"/>
      <c r="F51" s="142"/>
      <c r="G51" s="142"/>
      <c r="H51" s="142"/>
      <c r="I51" s="142"/>
      <c r="J51" s="142"/>
      <c r="K51" s="142"/>
      <c r="L51" s="142"/>
      <c r="M51" s="142"/>
      <c r="N51" s="142"/>
      <c r="O51" s="142"/>
      <c r="P51" s="142"/>
      <c r="Q51" s="142"/>
    </row>
    <row r="52" spans="1:17" x14ac:dyDescent="0.35">
      <c r="A52" s="142"/>
      <c r="B52" s="34" t="s">
        <v>154</v>
      </c>
      <c r="C52" s="36">
        <v>12.4</v>
      </c>
      <c r="D52" s="142"/>
      <c r="E52" s="142"/>
      <c r="F52" s="142"/>
      <c r="G52" s="142"/>
      <c r="H52" s="142"/>
      <c r="I52" s="142"/>
      <c r="J52" s="142"/>
      <c r="K52" s="142"/>
      <c r="L52" s="142"/>
      <c r="M52" s="142"/>
      <c r="N52" s="142"/>
      <c r="O52" s="142"/>
      <c r="P52" s="142"/>
      <c r="Q52" s="142"/>
    </row>
    <row r="53" spans="1:17" x14ac:dyDescent="0.35">
      <c r="A53" s="142"/>
      <c r="B53" s="34" t="s">
        <v>155</v>
      </c>
      <c r="C53" s="36" t="s">
        <v>87</v>
      </c>
      <c r="D53" s="142"/>
      <c r="E53" s="142"/>
      <c r="F53" s="142"/>
      <c r="G53" s="142"/>
      <c r="H53" s="142"/>
      <c r="I53" s="142"/>
      <c r="J53" s="142"/>
      <c r="K53" s="142"/>
      <c r="L53" s="142"/>
      <c r="M53" s="142"/>
      <c r="N53" s="142"/>
      <c r="O53" s="142"/>
      <c r="P53" s="142"/>
      <c r="Q53" s="142"/>
    </row>
    <row r="54" spans="1:17" x14ac:dyDescent="0.35">
      <c r="A54" s="142"/>
      <c r="B54" s="34" t="s">
        <v>156</v>
      </c>
      <c r="C54" s="36">
        <v>11</v>
      </c>
      <c r="D54" s="142"/>
      <c r="E54" s="142"/>
      <c r="F54" s="142"/>
      <c r="G54" s="142"/>
      <c r="H54" s="142"/>
      <c r="I54" s="142"/>
      <c r="J54" s="142"/>
      <c r="K54" s="142"/>
      <c r="L54" s="142"/>
      <c r="M54" s="142"/>
      <c r="N54" s="142"/>
      <c r="O54" s="142"/>
      <c r="P54" s="142"/>
      <c r="Q54" s="142"/>
    </row>
    <row r="55" spans="1:17" x14ac:dyDescent="0.35">
      <c r="A55" s="142"/>
      <c r="B55" s="34" t="s">
        <v>157</v>
      </c>
      <c r="C55" s="36">
        <v>13.2</v>
      </c>
      <c r="D55" s="142"/>
      <c r="E55" s="142"/>
      <c r="F55" s="142"/>
      <c r="G55" s="142"/>
      <c r="H55" s="142"/>
      <c r="I55" s="142"/>
      <c r="J55" s="142"/>
      <c r="K55" s="142"/>
      <c r="L55" s="142"/>
      <c r="M55" s="142"/>
      <c r="N55" s="142"/>
      <c r="O55" s="142"/>
      <c r="P55" s="142"/>
      <c r="Q55" s="142"/>
    </row>
    <row r="56" spans="1:17" x14ac:dyDescent="0.35">
      <c r="A56" s="142"/>
      <c r="B56" s="34" t="s">
        <v>158</v>
      </c>
      <c r="C56" s="36" t="s">
        <v>87</v>
      </c>
      <c r="D56" s="142"/>
      <c r="E56" s="142"/>
      <c r="F56" s="142"/>
      <c r="G56" s="142"/>
      <c r="H56" s="142"/>
      <c r="I56" s="142"/>
      <c r="J56" s="142"/>
      <c r="K56" s="142"/>
      <c r="L56" s="142"/>
      <c r="M56" s="142"/>
      <c r="N56" s="142"/>
      <c r="O56" s="142"/>
      <c r="P56" s="142"/>
      <c r="Q56" s="142"/>
    </row>
    <row r="57" spans="1:17" x14ac:dyDescent="0.35">
      <c r="A57" s="142"/>
      <c r="B57" s="34" t="s">
        <v>159</v>
      </c>
      <c r="C57" s="36">
        <v>11.2</v>
      </c>
      <c r="D57" s="142"/>
      <c r="E57" s="142"/>
      <c r="F57" s="142"/>
      <c r="G57" s="142"/>
      <c r="H57" s="142"/>
      <c r="I57" s="142"/>
      <c r="J57" s="142"/>
      <c r="K57" s="142"/>
      <c r="L57" s="142"/>
      <c r="M57" s="142"/>
      <c r="N57" s="142"/>
      <c r="O57" s="142"/>
      <c r="P57" s="142"/>
      <c r="Q57" s="142"/>
    </row>
    <row r="58" spans="1:17" x14ac:dyDescent="0.35">
      <c r="A58" s="142"/>
      <c r="B58" s="34" t="s">
        <v>160</v>
      </c>
      <c r="C58" s="36">
        <v>11.3</v>
      </c>
      <c r="D58" s="142"/>
      <c r="E58" s="142"/>
      <c r="F58" s="142"/>
      <c r="G58" s="142"/>
      <c r="H58" s="142"/>
      <c r="I58" s="142"/>
      <c r="J58" s="142"/>
      <c r="K58" s="142"/>
      <c r="L58" s="142"/>
      <c r="M58" s="142"/>
      <c r="N58" s="142"/>
      <c r="O58" s="142"/>
      <c r="P58" s="142"/>
      <c r="Q58" s="142"/>
    </row>
    <row r="59" spans="1:17" x14ac:dyDescent="0.35">
      <c r="A59" s="142"/>
      <c r="B59" s="34" t="s">
        <v>161</v>
      </c>
      <c r="C59" s="36">
        <v>9.5</v>
      </c>
      <c r="D59" s="142"/>
      <c r="E59" s="142"/>
      <c r="F59" s="142"/>
      <c r="G59" s="142"/>
      <c r="H59" s="142"/>
      <c r="I59" s="142"/>
      <c r="J59" s="142"/>
      <c r="K59" s="142"/>
      <c r="L59" s="142"/>
      <c r="M59" s="142"/>
      <c r="N59" s="142"/>
      <c r="O59" s="142"/>
      <c r="P59" s="142"/>
      <c r="Q59" s="142"/>
    </row>
    <row r="60" spans="1:17" x14ac:dyDescent="0.35">
      <c r="A60" s="142"/>
      <c r="B60" s="34" t="s">
        <v>162</v>
      </c>
      <c r="C60" s="36">
        <v>11.6</v>
      </c>
      <c r="D60" s="142"/>
      <c r="E60" s="142"/>
      <c r="F60" s="142"/>
      <c r="G60" s="142"/>
      <c r="H60" s="142"/>
      <c r="I60" s="142"/>
      <c r="J60" s="142"/>
      <c r="K60" s="142"/>
      <c r="L60" s="142"/>
      <c r="M60" s="142"/>
      <c r="N60" s="142"/>
      <c r="O60" s="142"/>
      <c r="P60" s="142"/>
      <c r="Q60" s="142"/>
    </row>
    <row r="61" spans="1:17" x14ac:dyDescent="0.35">
      <c r="A61" s="142"/>
      <c r="B61" s="34" t="s">
        <v>163</v>
      </c>
      <c r="C61" s="36">
        <v>18.600000000000001</v>
      </c>
      <c r="D61" s="142"/>
      <c r="E61" s="142" t="s">
        <v>1</v>
      </c>
      <c r="F61" s="142"/>
      <c r="G61" s="142"/>
      <c r="H61" s="142"/>
      <c r="I61" s="142"/>
      <c r="J61" s="142"/>
      <c r="K61" s="142"/>
      <c r="L61" s="142"/>
      <c r="M61" s="142"/>
      <c r="N61" s="142"/>
      <c r="O61" s="142"/>
      <c r="P61" s="142"/>
      <c r="Q61" s="142"/>
    </row>
    <row r="62" spans="1:17" x14ac:dyDescent="0.35">
      <c r="A62" s="142"/>
      <c r="B62" s="34" t="s">
        <v>164</v>
      </c>
      <c r="C62" s="36">
        <v>9.1</v>
      </c>
      <c r="D62" s="142"/>
      <c r="E62" s="142" t="s">
        <v>1</v>
      </c>
      <c r="F62" s="142"/>
      <c r="G62" s="142"/>
      <c r="H62" s="142"/>
      <c r="I62" s="142"/>
      <c r="J62" s="142"/>
      <c r="K62" s="142"/>
      <c r="L62" s="142"/>
      <c r="M62" s="142"/>
      <c r="N62" s="142"/>
      <c r="O62" s="142"/>
      <c r="P62" s="142"/>
      <c r="Q62" s="142"/>
    </row>
    <row r="63" spans="1:17" x14ac:dyDescent="0.35">
      <c r="A63" s="142"/>
      <c r="B63" s="34" t="s">
        <v>165</v>
      </c>
      <c r="C63" s="36">
        <v>11.1</v>
      </c>
      <c r="D63" s="142"/>
      <c r="E63" s="142"/>
      <c r="F63" s="142"/>
      <c r="G63" s="142"/>
      <c r="H63" s="142"/>
      <c r="I63" s="142"/>
      <c r="J63" s="142"/>
      <c r="K63" s="142"/>
      <c r="L63" s="142"/>
      <c r="M63" s="142"/>
      <c r="N63" s="142"/>
      <c r="O63" s="142"/>
      <c r="P63" s="142"/>
      <c r="Q63" s="142"/>
    </row>
    <row r="64" spans="1:17" x14ac:dyDescent="0.35">
      <c r="A64" s="142"/>
      <c r="B64" s="34" t="s">
        <v>166</v>
      </c>
      <c r="C64" s="36">
        <v>9.1</v>
      </c>
      <c r="D64" s="142"/>
      <c r="E64" s="142"/>
      <c r="F64" s="142"/>
      <c r="G64" s="142"/>
      <c r="H64" s="142"/>
      <c r="I64" s="142"/>
      <c r="J64" s="142"/>
      <c r="K64" s="142"/>
      <c r="L64" s="142"/>
      <c r="M64" s="142"/>
      <c r="N64" s="142"/>
      <c r="O64" s="142"/>
      <c r="P64" s="142"/>
      <c r="Q64" s="142"/>
    </row>
    <row r="65" spans="1:17" x14ac:dyDescent="0.35">
      <c r="A65" s="142"/>
      <c r="B65" s="34" t="s">
        <v>167</v>
      </c>
      <c r="C65" s="36">
        <v>15.5</v>
      </c>
      <c r="D65" s="142"/>
      <c r="E65" s="142"/>
      <c r="F65" s="142"/>
      <c r="G65" s="142"/>
      <c r="H65" s="142"/>
      <c r="I65" s="142"/>
      <c r="J65" s="142"/>
      <c r="K65" s="142"/>
      <c r="L65" s="142"/>
      <c r="M65" s="142"/>
      <c r="N65" s="142"/>
      <c r="O65" s="142"/>
      <c r="P65" s="142"/>
      <c r="Q65" s="142"/>
    </row>
    <row r="66" spans="1:17" x14ac:dyDescent="0.35">
      <c r="A66" s="142"/>
      <c r="B66" s="34" t="s">
        <v>168</v>
      </c>
      <c r="C66" s="36">
        <v>33.299999999999997</v>
      </c>
      <c r="D66" s="142"/>
      <c r="E66" s="142"/>
      <c r="F66" s="142"/>
      <c r="G66" s="142"/>
      <c r="H66" s="142"/>
      <c r="I66" s="142"/>
      <c r="J66" s="142"/>
      <c r="K66" s="142"/>
      <c r="L66" s="142"/>
      <c r="M66" s="142"/>
      <c r="N66" s="142"/>
      <c r="O66" s="142"/>
      <c r="P66" s="142"/>
      <c r="Q66" s="142"/>
    </row>
    <row r="67" spans="1:17" x14ac:dyDescent="0.35">
      <c r="A67" s="142"/>
      <c r="B67" s="34" t="s">
        <v>169</v>
      </c>
      <c r="C67" s="36" t="s">
        <v>87</v>
      </c>
      <c r="D67" s="142"/>
      <c r="E67" s="142"/>
      <c r="F67" s="142" t="s">
        <v>1</v>
      </c>
      <c r="G67" s="142"/>
      <c r="H67" s="142"/>
      <c r="I67" s="142"/>
      <c r="J67" s="142"/>
      <c r="K67" s="142"/>
      <c r="L67" s="142"/>
      <c r="M67" s="142"/>
      <c r="N67" s="142"/>
      <c r="O67" s="142"/>
      <c r="P67" s="142"/>
      <c r="Q67" s="142"/>
    </row>
    <row r="68" spans="1:17" x14ac:dyDescent="0.35">
      <c r="A68" s="142"/>
      <c r="B68" s="34" t="s">
        <v>170</v>
      </c>
      <c r="C68" s="36">
        <v>25.3</v>
      </c>
      <c r="D68" s="142"/>
      <c r="E68" s="142"/>
      <c r="F68" s="142"/>
      <c r="G68" s="142"/>
      <c r="H68" s="142"/>
      <c r="I68" s="142"/>
      <c r="J68" s="142"/>
      <c r="K68" s="142"/>
      <c r="L68" s="142"/>
      <c r="M68" s="142"/>
      <c r="N68" s="142"/>
      <c r="O68" s="142"/>
      <c r="P68" s="142"/>
      <c r="Q68" s="142"/>
    </row>
    <row r="69" spans="1:17" x14ac:dyDescent="0.35">
      <c r="A69" s="142"/>
      <c r="B69" s="34" t="s">
        <v>171</v>
      </c>
      <c r="C69" s="36">
        <v>13.5</v>
      </c>
      <c r="D69" s="142"/>
      <c r="E69" s="142"/>
      <c r="F69" s="142"/>
      <c r="G69" s="142"/>
      <c r="H69" s="142"/>
      <c r="I69" s="142"/>
      <c r="J69" s="142"/>
      <c r="K69" s="142"/>
      <c r="L69" s="142"/>
      <c r="M69" s="142"/>
      <c r="N69" s="142"/>
      <c r="O69" s="142"/>
      <c r="P69" s="142"/>
      <c r="Q69" s="142"/>
    </row>
    <row r="70" spans="1:17" x14ac:dyDescent="0.35">
      <c r="A70" s="142"/>
      <c r="B70" s="34" t="s">
        <v>172</v>
      </c>
      <c r="C70" s="36">
        <v>16</v>
      </c>
      <c r="D70" s="142"/>
      <c r="E70" s="142"/>
      <c r="F70" s="142"/>
      <c r="G70" s="142"/>
      <c r="H70" s="142"/>
      <c r="I70" s="142"/>
      <c r="J70" s="142"/>
      <c r="K70" s="142"/>
      <c r="L70" s="142"/>
      <c r="M70" s="142"/>
      <c r="N70" s="142"/>
      <c r="O70" s="142"/>
      <c r="P70" s="142"/>
      <c r="Q70" s="142"/>
    </row>
    <row r="71" spans="1:17" x14ac:dyDescent="0.35">
      <c r="A71" s="142"/>
      <c r="B71" s="34" t="s">
        <v>173</v>
      </c>
      <c r="C71" s="36">
        <v>12.2</v>
      </c>
      <c r="D71" s="142"/>
      <c r="E71" s="142"/>
      <c r="F71" s="142"/>
      <c r="G71" s="142"/>
      <c r="H71" s="142"/>
      <c r="I71" s="142"/>
      <c r="J71" s="142"/>
      <c r="K71" s="142"/>
      <c r="L71" s="142"/>
      <c r="M71" s="142"/>
      <c r="N71" s="142"/>
      <c r="O71" s="142"/>
      <c r="P71" s="142"/>
      <c r="Q71" s="142"/>
    </row>
    <row r="72" spans="1:17" x14ac:dyDescent="0.35">
      <c r="A72" s="142"/>
      <c r="B72" s="34" t="s">
        <v>174</v>
      </c>
      <c r="C72" s="36">
        <v>13.1</v>
      </c>
      <c r="D72" s="142"/>
      <c r="E72" s="142"/>
      <c r="F72" s="142"/>
      <c r="G72" s="142"/>
      <c r="H72" s="142"/>
      <c r="I72" s="142"/>
      <c r="J72" s="142"/>
      <c r="K72" s="142"/>
      <c r="L72" s="142"/>
      <c r="M72" s="142"/>
      <c r="N72" s="142"/>
      <c r="O72" s="142"/>
      <c r="P72" s="142"/>
      <c r="Q72" s="142"/>
    </row>
    <row r="73" spans="1:17" x14ac:dyDescent="0.35">
      <c r="A73" s="142"/>
      <c r="B73" s="34" t="s">
        <v>175</v>
      </c>
      <c r="C73" s="36">
        <v>29.3</v>
      </c>
      <c r="D73" s="142"/>
      <c r="E73" s="142"/>
      <c r="F73" s="142"/>
      <c r="G73" s="142"/>
      <c r="H73" s="142"/>
      <c r="I73" s="142"/>
      <c r="J73" s="142"/>
      <c r="K73" s="142"/>
      <c r="L73" s="142"/>
      <c r="M73" s="142"/>
      <c r="N73" s="142"/>
      <c r="O73" s="142"/>
      <c r="P73" s="142"/>
      <c r="Q73" s="142"/>
    </row>
    <row r="74" spans="1:17" x14ac:dyDescent="0.35">
      <c r="A74" s="142"/>
      <c r="B74" s="34" t="s">
        <v>176</v>
      </c>
      <c r="C74" s="36" t="s">
        <v>87</v>
      </c>
      <c r="D74" s="142"/>
      <c r="E74" s="142"/>
      <c r="F74" s="142"/>
      <c r="G74" s="142"/>
      <c r="H74" s="142"/>
      <c r="I74" s="142"/>
      <c r="J74" s="142"/>
      <c r="K74" s="142"/>
      <c r="L74" s="142"/>
      <c r="M74" s="142"/>
      <c r="N74" s="142"/>
      <c r="O74" s="142"/>
      <c r="P74" s="142"/>
      <c r="Q74" s="142"/>
    </row>
    <row r="75" spans="1:17" x14ac:dyDescent="0.35">
      <c r="A75" s="142"/>
      <c r="B75" s="34" t="s">
        <v>177</v>
      </c>
      <c r="C75" s="36">
        <v>8.8000000000000007</v>
      </c>
      <c r="D75" s="142"/>
      <c r="E75" s="142"/>
      <c r="F75" s="142"/>
      <c r="G75" s="142"/>
      <c r="H75" s="142"/>
      <c r="I75" s="142"/>
      <c r="J75" s="142"/>
      <c r="K75" s="142"/>
      <c r="L75" s="142"/>
      <c r="M75" s="142"/>
      <c r="N75" s="142"/>
      <c r="O75" s="142"/>
      <c r="P75" s="142"/>
      <c r="Q75" s="142"/>
    </row>
    <row r="76" spans="1:17" x14ac:dyDescent="0.35">
      <c r="A76" s="142"/>
      <c r="B76" s="34" t="s">
        <v>178</v>
      </c>
      <c r="C76" s="36">
        <v>31.7</v>
      </c>
      <c r="D76" s="142"/>
      <c r="E76" s="142"/>
      <c r="F76" s="142"/>
      <c r="G76" s="142"/>
      <c r="H76" s="142"/>
      <c r="I76" s="142"/>
      <c r="J76" s="142"/>
      <c r="K76" s="142"/>
      <c r="L76" s="142"/>
      <c r="M76" s="142"/>
      <c r="N76" s="142"/>
      <c r="O76" s="142"/>
      <c r="P76" s="142"/>
      <c r="Q76" s="142"/>
    </row>
    <row r="77" spans="1:17" x14ac:dyDescent="0.35">
      <c r="A77" s="142"/>
      <c r="B77" s="34" t="s">
        <v>179</v>
      </c>
      <c r="C77" s="36">
        <v>12.4</v>
      </c>
      <c r="D77" s="142"/>
      <c r="E77" s="142"/>
      <c r="F77" s="142"/>
      <c r="G77" s="142"/>
      <c r="H77" s="142"/>
      <c r="I77" s="142"/>
      <c r="J77" s="142"/>
      <c r="K77" s="142"/>
      <c r="L77" s="142"/>
      <c r="M77" s="142"/>
      <c r="N77" s="142"/>
      <c r="O77" s="142"/>
      <c r="P77" s="142"/>
      <c r="Q77" s="142"/>
    </row>
    <row r="78" spans="1:17" x14ac:dyDescent="0.35">
      <c r="A78" s="142"/>
      <c r="B78" s="34" t="s">
        <v>180</v>
      </c>
      <c r="C78" s="36">
        <v>7.6</v>
      </c>
      <c r="D78" s="142"/>
      <c r="E78" s="142"/>
      <c r="F78" s="142"/>
      <c r="G78" s="142"/>
      <c r="H78" s="142"/>
      <c r="I78" s="142"/>
      <c r="J78" s="142"/>
      <c r="K78" s="142"/>
      <c r="L78" s="142"/>
      <c r="M78" s="142"/>
      <c r="N78" s="142"/>
      <c r="O78" s="142"/>
      <c r="P78" s="142"/>
      <c r="Q78" s="142"/>
    </row>
    <row r="79" spans="1:17" x14ac:dyDescent="0.35">
      <c r="A79" s="142"/>
      <c r="B79" s="34" t="s">
        <v>181</v>
      </c>
      <c r="C79" s="36" t="s">
        <v>87</v>
      </c>
      <c r="D79" s="142"/>
      <c r="E79" s="142"/>
      <c r="F79" s="142"/>
      <c r="G79" s="142"/>
      <c r="H79" s="142"/>
      <c r="I79" s="142"/>
      <c r="J79" s="142"/>
      <c r="K79" s="142"/>
      <c r="L79" s="142"/>
      <c r="M79" s="142"/>
      <c r="N79" s="142"/>
      <c r="O79" s="142"/>
      <c r="P79" s="142"/>
      <c r="Q79" s="142"/>
    </row>
    <row r="80" spans="1:17" x14ac:dyDescent="0.35">
      <c r="A80" s="142"/>
      <c r="B80" s="146"/>
      <c r="C80" s="146"/>
      <c r="D80" s="142"/>
      <c r="E80" s="142"/>
      <c r="F80" s="142"/>
      <c r="G80" s="142"/>
      <c r="H80" s="142"/>
      <c r="I80" s="142"/>
      <c r="J80" s="142"/>
      <c r="K80" s="142"/>
      <c r="L80" s="142"/>
      <c r="M80" s="142"/>
      <c r="N80" s="142"/>
      <c r="O80" s="142"/>
      <c r="P80" s="142"/>
      <c r="Q80" s="142"/>
    </row>
    <row r="81" spans="1:17" x14ac:dyDescent="0.35">
      <c r="A81" s="142"/>
      <c r="B81" s="146"/>
      <c r="C81" s="146"/>
      <c r="D81" s="142"/>
      <c r="E81" s="142"/>
      <c r="F81" s="142"/>
      <c r="G81" s="142"/>
      <c r="H81" s="142"/>
      <c r="I81" s="142"/>
      <c r="J81" s="142"/>
      <c r="K81" s="142"/>
      <c r="L81" s="142"/>
      <c r="M81" s="142"/>
      <c r="N81" s="142"/>
      <c r="O81" s="142"/>
      <c r="P81" s="142"/>
      <c r="Q81" s="142"/>
    </row>
    <row r="82" spans="1:17" x14ac:dyDescent="0.35">
      <c r="A82" s="142"/>
      <c r="B82" s="225" t="s">
        <v>186</v>
      </c>
      <c r="C82" s="225"/>
      <c r="D82" s="142"/>
      <c r="E82" s="142"/>
      <c r="F82" s="142"/>
      <c r="G82" s="142"/>
      <c r="H82" s="142"/>
      <c r="I82" s="142"/>
      <c r="J82" s="142"/>
      <c r="K82" s="142"/>
      <c r="L82" s="142"/>
      <c r="M82" s="142"/>
      <c r="N82" s="142"/>
      <c r="O82" s="142"/>
      <c r="P82" s="142"/>
      <c r="Q82" s="142"/>
    </row>
    <row r="83" spans="1:17" ht="79.5" customHeight="1" x14ac:dyDescent="0.35">
      <c r="A83" s="142"/>
      <c r="B83" s="62" t="s">
        <v>37</v>
      </c>
      <c r="C83" s="63" t="s">
        <v>111</v>
      </c>
      <c r="D83" s="142"/>
      <c r="E83" s="142"/>
      <c r="F83" s="142"/>
      <c r="G83" s="142"/>
      <c r="H83" s="142"/>
      <c r="I83" s="142"/>
      <c r="J83" s="142"/>
      <c r="K83" s="142"/>
      <c r="L83" s="142"/>
      <c r="M83" s="142"/>
      <c r="N83" s="142"/>
      <c r="O83" s="142"/>
      <c r="P83" s="142"/>
      <c r="Q83" s="142"/>
    </row>
    <row r="84" spans="1:17" x14ac:dyDescent="0.45">
      <c r="A84" s="142"/>
      <c r="B84" s="64" t="s">
        <v>44</v>
      </c>
      <c r="C84" s="65">
        <v>85.8</v>
      </c>
      <c r="D84" s="142"/>
      <c r="E84" s="142"/>
      <c r="F84" s="142"/>
      <c r="G84" s="142"/>
      <c r="H84" s="142"/>
      <c r="I84" s="142"/>
      <c r="J84" s="142"/>
      <c r="K84" s="142"/>
      <c r="L84" s="142"/>
      <c r="M84" s="142"/>
      <c r="N84" s="142"/>
      <c r="O84" s="142"/>
      <c r="P84" s="142"/>
      <c r="Q84" s="142"/>
    </row>
    <row r="85" spans="1:17" x14ac:dyDescent="0.45">
      <c r="A85" s="142"/>
      <c r="B85" s="66" t="s">
        <v>124</v>
      </c>
      <c r="C85" s="67">
        <v>106.4096144</v>
      </c>
      <c r="D85" s="142"/>
      <c r="E85" s="142"/>
      <c r="F85" s="142"/>
      <c r="G85" s="142"/>
      <c r="H85" s="142"/>
      <c r="I85" s="142"/>
      <c r="J85" s="142"/>
      <c r="K85" s="142"/>
      <c r="L85" s="142"/>
      <c r="M85" s="142"/>
      <c r="N85" s="142"/>
      <c r="O85" s="142"/>
      <c r="P85" s="142"/>
      <c r="Q85" s="142"/>
    </row>
    <row r="86" spans="1:17" x14ac:dyDescent="0.35">
      <c r="A86" s="142"/>
      <c r="B86" s="34" t="s">
        <v>38</v>
      </c>
      <c r="C86" s="36">
        <v>74.741653189999994</v>
      </c>
      <c r="D86" s="142"/>
      <c r="E86" s="142"/>
      <c r="F86" s="142"/>
      <c r="G86" s="142"/>
      <c r="H86" s="142"/>
      <c r="I86" s="142"/>
      <c r="J86" s="142"/>
      <c r="K86" s="142"/>
      <c r="L86" s="142"/>
      <c r="M86" s="142"/>
      <c r="N86" s="142"/>
      <c r="O86" s="142"/>
      <c r="P86" s="142"/>
      <c r="Q86" s="142"/>
    </row>
    <row r="87" spans="1:17" x14ac:dyDescent="0.35">
      <c r="A87" s="142"/>
      <c r="B87" s="34" t="s">
        <v>125</v>
      </c>
      <c r="C87" s="36" t="s">
        <v>87</v>
      </c>
      <c r="D87" s="142"/>
      <c r="E87" s="142"/>
      <c r="F87" s="142"/>
      <c r="G87" s="142"/>
      <c r="H87" s="142"/>
      <c r="I87" s="142"/>
      <c r="J87" s="142"/>
      <c r="K87" s="142"/>
      <c r="L87" s="142"/>
      <c r="M87" s="142"/>
      <c r="N87" s="142"/>
      <c r="O87" s="142"/>
      <c r="P87" s="142"/>
      <c r="Q87" s="142"/>
    </row>
    <row r="88" spans="1:17" x14ac:dyDescent="0.35">
      <c r="A88" s="142"/>
      <c r="B88" s="34" t="s">
        <v>126</v>
      </c>
      <c r="C88" s="36">
        <v>272.14620989999997</v>
      </c>
      <c r="D88" s="142"/>
      <c r="E88" s="142"/>
      <c r="F88" s="142"/>
      <c r="G88" s="142"/>
      <c r="H88" s="142"/>
      <c r="I88" s="142"/>
      <c r="J88" s="142"/>
      <c r="K88" s="142"/>
      <c r="L88" s="142"/>
      <c r="M88" s="142"/>
      <c r="N88" s="142"/>
      <c r="O88" s="142"/>
      <c r="P88" s="142"/>
      <c r="Q88" s="142"/>
    </row>
    <row r="89" spans="1:17" x14ac:dyDescent="0.35">
      <c r="A89" s="142"/>
      <c r="B89" s="34" t="s">
        <v>127</v>
      </c>
      <c r="C89" s="36">
        <v>125.16188889999999</v>
      </c>
      <c r="D89" s="142"/>
      <c r="E89" s="142"/>
      <c r="F89" s="142"/>
      <c r="G89" s="142"/>
      <c r="H89" s="142"/>
      <c r="I89" s="142"/>
      <c r="J89" s="142"/>
      <c r="K89" s="142"/>
      <c r="L89" s="142"/>
      <c r="M89" s="142"/>
      <c r="N89" s="142"/>
      <c r="O89" s="142"/>
      <c r="P89" s="142"/>
      <c r="Q89" s="142"/>
    </row>
    <row r="90" spans="1:17" x14ac:dyDescent="0.35">
      <c r="A90" s="142"/>
      <c r="B90" s="34" t="s">
        <v>128</v>
      </c>
      <c r="C90" s="36">
        <v>111.52499280000001</v>
      </c>
      <c r="D90" s="142"/>
      <c r="E90" s="142"/>
      <c r="F90" s="142"/>
      <c r="G90" s="142"/>
      <c r="H90" s="142"/>
      <c r="I90" s="142"/>
      <c r="J90" s="142"/>
      <c r="K90" s="142"/>
      <c r="L90" s="142"/>
      <c r="M90" s="142"/>
      <c r="N90" s="142"/>
      <c r="O90" s="142"/>
      <c r="P90" s="142"/>
      <c r="Q90" s="142"/>
    </row>
    <row r="91" spans="1:17" x14ac:dyDescent="0.35">
      <c r="A91" s="142"/>
      <c r="B91" s="34" t="s">
        <v>129</v>
      </c>
      <c r="C91" s="36" t="s">
        <v>87</v>
      </c>
      <c r="D91" s="142"/>
      <c r="E91" s="142"/>
      <c r="F91" s="142"/>
      <c r="G91" s="142"/>
      <c r="H91" s="142"/>
      <c r="I91" s="142"/>
      <c r="J91" s="142"/>
      <c r="K91" s="142"/>
      <c r="L91" s="142"/>
      <c r="M91" s="142"/>
      <c r="N91" s="142"/>
      <c r="O91" s="142"/>
      <c r="P91" s="142"/>
      <c r="Q91" s="142"/>
    </row>
    <row r="92" spans="1:17" x14ac:dyDescent="0.35">
      <c r="A92" s="142"/>
      <c r="B92" s="34" t="s">
        <v>130</v>
      </c>
      <c r="C92" s="36">
        <v>75.157491480000004</v>
      </c>
      <c r="D92" s="142"/>
      <c r="E92" s="142"/>
      <c r="F92" s="142"/>
      <c r="G92" s="142"/>
      <c r="H92" s="142"/>
      <c r="I92" s="142"/>
      <c r="J92" s="142"/>
      <c r="K92" s="142"/>
      <c r="L92" s="142"/>
      <c r="M92" s="142"/>
      <c r="N92" s="142"/>
      <c r="O92" s="142"/>
      <c r="P92" s="142"/>
      <c r="Q92" s="142"/>
    </row>
    <row r="93" spans="1:17" x14ac:dyDescent="0.35">
      <c r="A93" s="142"/>
      <c r="B93" s="34" t="s">
        <v>131</v>
      </c>
      <c r="C93" s="36">
        <v>218.01232899999999</v>
      </c>
      <c r="D93" s="142"/>
      <c r="E93" s="142"/>
      <c r="F93" s="142"/>
      <c r="G93" s="142"/>
      <c r="H93" s="142"/>
      <c r="I93" s="142"/>
      <c r="J93" s="142"/>
      <c r="K93" s="142"/>
      <c r="L93" s="142"/>
      <c r="M93" s="142"/>
      <c r="N93" s="142"/>
      <c r="O93" s="142"/>
      <c r="P93" s="142"/>
      <c r="Q93" s="142"/>
    </row>
    <row r="94" spans="1:17" x14ac:dyDescent="0.35">
      <c r="A94" s="142"/>
      <c r="B94" s="34" t="s">
        <v>132</v>
      </c>
      <c r="C94" s="36">
        <v>117.751423</v>
      </c>
      <c r="D94" s="142"/>
      <c r="E94" s="142"/>
      <c r="F94" s="142"/>
      <c r="G94" s="142"/>
      <c r="H94" s="142"/>
      <c r="I94" s="142"/>
      <c r="J94" s="142"/>
      <c r="K94" s="142"/>
      <c r="L94" s="142"/>
      <c r="M94" s="142"/>
      <c r="N94" s="142"/>
      <c r="O94" s="142"/>
      <c r="P94" s="142"/>
      <c r="Q94" s="142"/>
    </row>
    <row r="95" spans="1:17" x14ac:dyDescent="0.35">
      <c r="A95" s="142"/>
      <c r="B95" s="34" t="s">
        <v>133</v>
      </c>
      <c r="C95" s="36">
        <v>98.483725980000003</v>
      </c>
      <c r="D95" s="142"/>
      <c r="E95" s="142"/>
      <c r="F95" s="142"/>
      <c r="G95" s="142"/>
      <c r="H95" s="142"/>
      <c r="I95" s="142"/>
      <c r="J95" s="142"/>
      <c r="K95" s="142"/>
      <c r="L95" s="142"/>
      <c r="M95" s="142"/>
      <c r="N95" s="142"/>
      <c r="O95" s="142"/>
      <c r="P95" s="142"/>
      <c r="Q95" s="142"/>
    </row>
    <row r="96" spans="1:17" x14ac:dyDescent="0.35">
      <c r="A96" s="142"/>
      <c r="B96" s="34" t="s">
        <v>134</v>
      </c>
      <c r="C96" s="36">
        <v>80.181279410000002</v>
      </c>
      <c r="D96" s="142"/>
      <c r="E96" s="142"/>
      <c r="F96" s="142"/>
      <c r="G96" s="142"/>
      <c r="H96" s="142"/>
      <c r="I96" s="142"/>
      <c r="J96" s="142"/>
      <c r="K96" s="142"/>
      <c r="L96" s="142"/>
      <c r="M96" s="142"/>
      <c r="N96" s="142"/>
      <c r="O96" s="142"/>
      <c r="P96" s="142"/>
      <c r="Q96" s="142"/>
    </row>
    <row r="97" spans="1:17" x14ac:dyDescent="0.35">
      <c r="A97" s="142"/>
      <c r="B97" s="34" t="s">
        <v>135</v>
      </c>
      <c r="C97" s="36">
        <v>159.20605280000001</v>
      </c>
      <c r="D97" s="142"/>
      <c r="E97" s="142"/>
      <c r="F97" s="142"/>
      <c r="G97" s="142"/>
      <c r="H97" s="142"/>
      <c r="I97" s="142"/>
      <c r="J97" s="142"/>
      <c r="K97" s="142"/>
      <c r="L97" s="142"/>
      <c r="M97" s="142"/>
      <c r="N97" s="142"/>
      <c r="O97" s="142"/>
      <c r="P97" s="142"/>
      <c r="Q97" s="142"/>
    </row>
    <row r="98" spans="1:17" x14ac:dyDescent="0.35">
      <c r="A98" s="142"/>
      <c r="B98" s="34" t="s">
        <v>136</v>
      </c>
      <c r="C98" s="36">
        <v>95.497648859999998</v>
      </c>
      <c r="D98" s="142"/>
      <c r="E98" s="142"/>
      <c r="F98" s="142"/>
      <c r="G98" s="142"/>
      <c r="H98" s="142"/>
      <c r="I98" s="142"/>
      <c r="J98" s="142"/>
      <c r="K98" s="142"/>
      <c r="L98" s="142"/>
      <c r="M98" s="142"/>
      <c r="N98" s="142"/>
      <c r="O98" s="142"/>
      <c r="P98" s="142"/>
      <c r="Q98" s="142"/>
    </row>
    <row r="99" spans="1:17" x14ac:dyDescent="0.35">
      <c r="A99" s="142"/>
      <c r="B99" s="34" t="s">
        <v>137</v>
      </c>
      <c r="C99" s="36">
        <v>143.12977100000001</v>
      </c>
      <c r="D99" s="142"/>
      <c r="E99" s="142"/>
      <c r="F99" s="142"/>
      <c r="G99" s="142"/>
      <c r="H99" s="142"/>
      <c r="I99" s="142"/>
      <c r="J99" s="142"/>
      <c r="K99" s="142"/>
      <c r="L99" s="142"/>
      <c r="M99" s="142"/>
      <c r="N99" s="142"/>
      <c r="O99" s="142"/>
      <c r="P99" s="142"/>
      <c r="Q99" s="142"/>
    </row>
    <row r="100" spans="1:17" x14ac:dyDescent="0.35">
      <c r="A100" s="142"/>
      <c r="B100" s="34" t="s">
        <v>138</v>
      </c>
      <c r="C100" s="36">
        <v>138.24788419999999</v>
      </c>
      <c r="D100" s="142"/>
      <c r="E100" s="142"/>
      <c r="F100" s="142"/>
      <c r="G100" s="142"/>
      <c r="H100" s="142"/>
      <c r="I100" s="142"/>
      <c r="J100" s="142"/>
      <c r="K100" s="142"/>
      <c r="L100" s="142"/>
      <c r="M100" s="142"/>
      <c r="N100" s="142"/>
      <c r="O100" s="142"/>
      <c r="P100" s="142"/>
      <c r="Q100" s="142"/>
    </row>
    <row r="101" spans="1:17" x14ac:dyDescent="0.35">
      <c r="A101" s="142"/>
      <c r="B101" s="34" t="s">
        <v>139</v>
      </c>
      <c r="C101" s="36">
        <v>138.10238079999999</v>
      </c>
      <c r="D101" s="142"/>
      <c r="E101" s="142"/>
      <c r="F101" s="142"/>
      <c r="G101" s="142"/>
      <c r="H101" s="142"/>
      <c r="I101" s="142"/>
      <c r="J101" s="142"/>
      <c r="K101" s="142"/>
      <c r="L101" s="142"/>
      <c r="M101" s="142"/>
      <c r="N101" s="142"/>
      <c r="O101" s="142"/>
      <c r="P101" s="142"/>
      <c r="Q101" s="142"/>
    </row>
    <row r="102" spans="1:17" x14ac:dyDescent="0.35">
      <c r="A102" s="142"/>
      <c r="B102" s="34" t="s">
        <v>140</v>
      </c>
      <c r="C102" s="36">
        <v>170.64593189999999</v>
      </c>
      <c r="D102" s="142"/>
      <c r="E102" s="142"/>
      <c r="F102" s="142"/>
      <c r="G102" s="142"/>
      <c r="H102" s="142"/>
      <c r="I102" s="142"/>
      <c r="J102" s="142"/>
      <c r="K102" s="142"/>
      <c r="L102" s="142"/>
      <c r="M102" s="142"/>
      <c r="N102" s="142"/>
      <c r="O102" s="142"/>
      <c r="P102" s="142"/>
      <c r="Q102" s="142"/>
    </row>
    <row r="103" spans="1:17" x14ac:dyDescent="0.35">
      <c r="A103" s="142"/>
      <c r="B103" s="34" t="s">
        <v>141</v>
      </c>
      <c r="C103" s="36">
        <v>119.1002824</v>
      </c>
      <c r="D103" s="142"/>
      <c r="E103" s="142"/>
      <c r="F103" s="142"/>
      <c r="G103" s="142"/>
      <c r="H103" s="142"/>
      <c r="I103" s="142"/>
      <c r="J103" s="142"/>
      <c r="K103" s="142"/>
      <c r="L103" s="142"/>
      <c r="M103" s="142"/>
      <c r="N103" s="142"/>
      <c r="O103" s="142"/>
      <c r="P103" s="142"/>
      <c r="Q103" s="142"/>
    </row>
    <row r="104" spans="1:17" x14ac:dyDescent="0.35">
      <c r="A104" s="142"/>
      <c r="B104" s="34" t="s">
        <v>142</v>
      </c>
      <c r="C104" s="36">
        <v>60.834338299999999</v>
      </c>
      <c r="D104" s="142"/>
      <c r="E104" s="142"/>
      <c r="F104" s="142"/>
      <c r="G104" s="142"/>
      <c r="H104" s="142"/>
      <c r="I104" s="142"/>
      <c r="J104" s="142"/>
      <c r="K104" s="142"/>
      <c r="L104" s="142"/>
      <c r="M104" s="142"/>
      <c r="N104" s="142"/>
      <c r="O104" s="142"/>
      <c r="P104" s="142"/>
      <c r="Q104" s="142"/>
    </row>
    <row r="105" spans="1:17" x14ac:dyDescent="0.35">
      <c r="A105" s="142"/>
      <c r="B105" s="34" t="s">
        <v>143</v>
      </c>
      <c r="C105" s="36">
        <v>142.32885590000001</v>
      </c>
      <c r="D105" s="142"/>
      <c r="E105" s="142"/>
      <c r="F105" s="142"/>
      <c r="G105" s="142"/>
      <c r="H105" s="142"/>
      <c r="I105" s="142"/>
      <c r="J105" s="142"/>
      <c r="K105" s="142"/>
      <c r="L105" s="142"/>
      <c r="M105" s="142"/>
      <c r="N105" s="142"/>
      <c r="O105" s="142"/>
      <c r="P105" s="142"/>
      <c r="Q105" s="142"/>
    </row>
    <row r="106" spans="1:17" x14ac:dyDescent="0.35">
      <c r="A106" s="142"/>
      <c r="B106" s="34" t="s">
        <v>144</v>
      </c>
      <c r="C106" s="36">
        <v>74.629796929999998</v>
      </c>
      <c r="D106" s="142"/>
      <c r="E106" s="142"/>
      <c r="F106" s="142"/>
      <c r="G106" s="142"/>
      <c r="H106" s="142"/>
      <c r="I106" s="142"/>
      <c r="J106" s="142"/>
      <c r="K106" s="142"/>
      <c r="L106" s="142"/>
      <c r="M106" s="142"/>
      <c r="N106" s="142"/>
      <c r="O106" s="142"/>
      <c r="P106" s="142"/>
      <c r="Q106" s="142"/>
    </row>
    <row r="107" spans="1:17" x14ac:dyDescent="0.35">
      <c r="A107" s="142"/>
      <c r="B107" s="34" t="s">
        <v>145</v>
      </c>
      <c r="C107" s="36">
        <v>100.1767826</v>
      </c>
      <c r="D107" s="142"/>
      <c r="E107" s="142"/>
      <c r="F107" s="142"/>
      <c r="G107" s="142"/>
      <c r="H107" s="142"/>
      <c r="I107" s="142"/>
      <c r="J107" s="142"/>
      <c r="K107" s="142"/>
      <c r="L107" s="142"/>
      <c r="M107" s="142"/>
      <c r="N107" s="142"/>
      <c r="O107" s="142"/>
      <c r="P107" s="142"/>
      <c r="Q107" s="142"/>
    </row>
    <row r="108" spans="1:17" x14ac:dyDescent="0.35">
      <c r="A108" s="142"/>
      <c r="B108" s="34" t="s">
        <v>146</v>
      </c>
      <c r="C108" s="36">
        <v>127.3316207</v>
      </c>
      <c r="D108" s="142"/>
      <c r="E108" s="142"/>
      <c r="F108" s="142"/>
      <c r="G108" s="142"/>
      <c r="H108" s="142"/>
      <c r="I108" s="142"/>
      <c r="J108" s="142"/>
      <c r="K108" s="142"/>
      <c r="L108" s="142"/>
      <c r="M108" s="142"/>
      <c r="N108" s="142"/>
      <c r="O108" s="142"/>
      <c r="P108" s="142"/>
      <c r="Q108" s="142"/>
    </row>
    <row r="109" spans="1:17" x14ac:dyDescent="0.35">
      <c r="A109" s="142"/>
      <c r="B109" s="34" t="s">
        <v>147</v>
      </c>
      <c r="C109" s="36">
        <v>115.8991992</v>
      </c>
      <c r="D109" s="142"/>
      <c r="E109" s="142"/>
      <c r="F109" s="142"/>
      <c r="G109" s="142"/>
      <c r="H109" s="142"/>
      <c r="I109" s="142"/>
      <c r="J109" s="142"/>
      <c r="K109" s="142"/>
      <c r="L109" s="142"/>
      <c r="M109" s="142"/>
      <c r="N109" s="142"/>
      <c r="O109" s="142"/>
      <c r="P109" s="142"/>
      <c r="Q109" s="142"/>
    </row>
    <row r="110" spans="1:17" x14ac:dyDescent="0.35">
      <c r="A110" s="142"/>
      <c r="B110" s="34" t="s">
        <v>148</v>
      </c>
      <c r="C110" s="36">
        <v>219.90740740000001</v>
      </c>
      <c r="D110" s="142"/>
      <c r="E110" s="142"/>
      <c r="F110" s="142"/>
      <c r="G110" s="142"/>
      <c r="H110" s="142"/>
      <c r="I110" s="142"/>
      <c r="J110" s="142"/>
      <c r="K110" s="142"/>
      <c r="L110" s="142"/>
      <c r="M110" s="142"/>
      <c r="N110" s="142"/>
      <c r="O110" s="142"/>
      <c r="P110" s="142"/>
      <c r="Q110" s="142"/>
    </row>
    <row r="111" spans="1:17" x14ac:dyDescent="0.35">
      <c r="A111" s="142"/>
      <c r="B111" s="34" t="s">
        <v>149</v>
      </c>
      <c r="C111" s="36">
        <v>83.592978189999997</v>
      </c>
      <c r="D111" s="142"/>
      <c r="E111" s="142"/>
      <c r="F111" s="142"/>
      <c r="G111" s="142"/>
      <c r="H111" s="142"/>
      <c r="I111" s="142"/>
      <c r="J111" s="142"/>
      <c r="K111" s="142"/>
      <c r="L111" s="142"/>
      <c r="M111" s="142"/>
      <c r="N111" s="142"/>
      <c r="O111" s="142"/>
      <c r="P111" s="142"/>
      <c r="Q111" s="142"/>
    </row>
    <row r="112" spans="1:17" x14ac:dyDescent="0.35">
      <c r="A112" s="142"/>
      <c r="B112" s="34" t="s">
        <v>150</v>
      </c>
      <c r="C112" s="36">
        <v>90.724669050000003</v>
      </c>
      <c r="D112" s="142"/>
      <c r="E112" s="142"/>
      <c r="F112" s="142"/>
      <c r="G112" s="142"/>
      <c r="H112" s="142"/>
      <c r="I112" s="142"/>
      <c r="J112" s="142"/>
      <c r="K112" s="142"/>
      <c r="L112" s="142"/>
      <c r="M112" s="142"/>
      <c r="N112" s="142"/>
      <c r="O112" s="142"/>
      <c r="P112" s="142"/>
      <c r="Q112" s="142"/>
    </row>
    <row r="113" spans="1:17" x14ac:dyDescent="0.35">
      <c r="A113" s="142"/>
      <c r="B113" s="34" t="s">
        <v>151</v>
      </c>
      <c r="C113" s="36">
        <v>64.925004240000007</v>
      </c>
      <c r="D113" s="142"/>
      <c r="E113" s="142"/>
      <c r="F113" s="142"/>
      <c r="G113" s="142"/>
      <c r="H113" s="142"/>
      <c r="I113" s="142"/>
      <c r="J113" s="142"/>
      <c r="K113" s="142"/>
      <c r="L113" s="142"/>
      <c r="M113" s="142"/>
      <c r="N113" s="142"/>
      <c r="O113" s="142"/>
      <c r="P113" s="142"/>
      <c r="Q113" s="142"/>
    </row>
    <row r="114" spans="1:17" x14ac:dyDescent="0.35">
      <c r="A114" s="142"/>
      <c r="B114" s="34" t="s">
        <v>152</v>
      </c>
      <c r="C114" s="36">
        <v>86.319799979999999</v>
      </c>
      <c r="D114" s="142"/>
      <c r="E114" s="142"/>
      <c r="F114" s="142"/>
      <c r="G114" s="142"/>
      <c r="H114" s="142"/>
      <c r="I114" s="142"/>
      <c r="J114" s="142"/>
      <c r="K114" s="142"/>
      <c r="L114" s="142"/>
      <c r="M114" s="142"/>
      <c r="N114" s="142"/>
      <c r="O114" s="142"/>
      <c r="P114" s="142"/>
      <c r="Q114" s="142"/>
    </row>
    <row r="115" spans="1:17" x14ac:dyDescent="0.35">
      <c r="A115" s="142"/>
      <c r="B115" s="34" t="s">
        <v>153</v>
      </c>
      <c r="C115" s="36">
        <v>55.287322590000002</v>
      </c>
      <c r="D115" s="142"/>
      <c r="E115" s="142"/>
      <c r="F115" s="142"/>
      <c r="G115" s="142"/>
      <c r="H115" s="142"/>
      <c r="I115" s="142"/>
      <c r="J115" s="142"/>
      <c r="K115" s="142"/>
      <c r="L115" s="142"/>
      <c r="M115" s="142"/>
      <c r="N115" s="142"/>
      <c r="O115" s="142"/>
      <c r="P115" s="142"/>
      <c r="Q115" s="142"/>
    </row>
    <row r="116" spans="1:17" x14ac:dyDescent="0.35">
      <c r="A116" s="142"/>
      <c r="B116" s="34" t="s">
        <v>154</v>
      </c>
      <c r="C116" s="36">
        <v>98.462138379999999</v>
      </c>
      <c r="D116" s="142"/>
      <c r="E116" s="142"/>
      <c r="F116" s="142"/>
      <c r="G116" s="142"/>
      <c r="H116" s="142"/>
      <c r="I116" s="142"/>
      <c r="J116" s="142"/>
      <c r="K116" s="142"/>
      <c r="L116" s="142"/>
      <c r="M116" s="142"/>
      <c r="N116" s="142"/>
      <c r="O116" s="142"/>
      <c r="P116" s="142"/>
      <c r="Q116" s="142"/>
    </row>
    <row r="117" spans="1:17" x14ac:dyDescent="0.35">
      <c r="A117" s="142"/>
      <c r="B117" s="34" t="s">
        <v>155</v>
      </c>
      <c r="C117" s="36">
        <v>166.216497</v>
      </c>
      <c r="D117" s="142"/>
      <c r="E117" s="142"/>
      <c r="F117" s="142"/>
      <c r="G117" s="142"/>
      <c r="H117" s="142"/>
      <c r="I117" s="142"/>
      <c r="J117" s="142"/>
      <c r="K117" s="142"/>
      <c r="L117" s="142"/>
      <c r="M117" s="142"/>
      <c r="N117" s="142"/>
      <c r="O117" s="142"/>
      <c r="P117" s="142"/>
      <c r="Q117" s="142"/>
    </row>
    <row r="118" spans="1:17" x14ac:dyDescent="0.35">
      <c r="A118" s="142"/>
      <c r="B118" s="34" t="s">
        <v>156</v>
      </c>
      <c r="C118" s="36">
        <v>91.676323100000005</v>
      </c>
      <c r="D118" s="142"/>
      <c r="E118" s="142"/>
      <c r="F118" s="142"/>
      <c r="G118" s="142"/>
      <c r="H118" s="142"/>
      <c r="I118" s="142"/>
      <c r="J118" s="142"/>
      <c r="K118" s="142"/>
      <c r="L118" s="142"/>
      <c r="M118" s="142"/>
      <c r="N118" s="142"/>
      <c r="O118" s="142"/>
      <c r="P118" s="142"/>
      <c r="Q118" s="142"/>
    </row>
    <row r="119" spans="1:17" x14ac:dyDescent="0.35">
      <c r="A119" s="142"/>
      <c r="B119" s="34" t="s">
        <v>157</v>
      </c>
      <c r="C119" s="36">
        <v>109.3199031</v>
      </c>
      <c r="D119" s="142"/>
      <c r="E119" s="142"/>
      <c r="F119" s="142"/>
      <c r="G119" s="142"/>
      <c r="H119" s="142"/>
      <c r="I119" s="142"/>
      <c r="J119" s="142"/>
      <c r="K119" s="142"/>
      <c r="L119" s="142"/>
      <c r="M119" s="142"/>
      <c r="N119" s="142"/>
      <c r="O119" s="142"/>
      <c r="P119" s="142"/>
      <c r="Q119" s="142"/>
    </row>
    <row r="120" spans="1:17" x14ac:dyDescent="0.35">
      <c r="A120" s="142"/>
      <c r="B120" s="34" t="s">
        <v>158</v>
      </c>
      <c r="C120" s="36">
        <v>92.69953194</v>
      </c>
      <c r="D120" s="142"/>
      <c r="E120" s="142"/>
      <c r="F120" s="142"/>
      <c r="G120" s="142"/>
      <c r="H120" s="142"/>
      <c r="I120" s="142"/>
      <c r="J120" s="142"/>
      <c r="K120" s="142"/>
      <c r="L120" s="142"/>
      <c r="M120" s="142"/>
      <c r="N120" s="142"/>
      <c r="O120" s="142"/>
      <c r="P120" s="142"/>
      <c r="Q120" s="142"/>
    </row>
    <row r="121" spans="1:17" x14ac:dyDescent="0.35">
      <c r="A121" s="142"/>
      <c r="B121" s="34" t="s">
        <v>159</v>
      </c>
      <c r="C121" s="36">
        <v>85.119093430000007</v>
      </c>
      <c r="D121" s="142"/>
      <c r="E121" s="142"/>
      <c r="F121" s="142"/>
      <c r="G121" s="142"/>
      <c r="H121" s="142"/>
      <c r="I121" s="142"/>
      <c r="J121" s="142"/>
      <c r="K121" s="142"/>
      <c r="L121" s="142"/>
      <c r="M121" s="142"/>
      <c r="N121" s="142"/>
      <c r="O121" s="142"/>
      <c r="P121" s="142"/>
      <c r="Q121" s="142"/>
    </row>
    <row r="122" spans="1:17" x14ac:dyDescent="0.35">
      <c r="A122" s="142"/>
      <c r="B122" s="34" t="s">
        <v>160</v>
      </c>
      <c r="C122" s="36">
        <v>94.282866279999993</v>
      </c>
      <c r="D122" s="142"/>
      <c r="E122" s="142"/>
      <c r="F122" s="142"/>
      <c r="G122" s="142"/>
      <c r="H122" s="142"/>
      <c r="I122" s="142"/>
      <c r="J122" s="142"/>
      <c r="K122" s="142"/>
      <c r="L122" s="142"/>
      <c r="M122" s="142"/>
      <c r="N122" s="142"/>
      <c r="O122" s="142"/>
      <c r="P122" s="142"/>
      <c r="Q122" s="142"/>
    </row>
    <row r="123" spans="1:17" x14ac:dyDescent="0.35">
      <c r="A123" s="142"/>
      <c r="B123" s="34" t="s">
        <v>161</v>
      </c>
      <c r="C123" s="36">
        <v>46.040626060000001</v>
      </c>
      <c r="D123" s="142"/>
      <c r="E123" s="142"/>
      <c r="F123" s="142"/>
      <c r="G123" s="142"/>
      <c r="H123" s="142"/>
      <c r="I123" s="142"/>
      <c r="J123" s="142"/>
      <c r="K123" s="142"/>
      <c r="L123" s="142"/>
      <c r="M123" s="142"/>
      <c r="N123" s="142"/>
      <c r="O123" s="142"/>
      <c r="P123" s="142"/>
      <c r="Q123" s="142"/>
    </row>
    <row r="124" spans="1:17" x14ac:dyDescent="0.35">
      <c r="A124" s="142"/>
      <c r="B124" s="34" t="s">
        <v>162</v>
      </c>
      <c r="C124" s="36">
        <v>109.8901099</v>
      </c>
      <c r="D124" s="142"/>
      <c r="E124" s="142"/>
      <c r="F124" s="142"/>
      <c r="G124" s="142"/>
      <c r="H124" s="142"/>
      <c r="I124" s="142"/>
      <c r="J124" s="142"/>
      <c r="K124" s="142"/>
      <c r="L124" s="142"/>
      <c r="M124" s="142"/>
      <c r="N124" s="142"/>
      <c r="O124" s="142"/>
      <c r="P124" s="142"/>
      <c r="Q124" s="142"/>
    </row>
    <row r="125" spans="1:17" x14ac:dyDescent="0.35">
      <c r="A125" s="142"/>
      <c r="B125" s="34" t="s">
        <v>163</v>
      </c>
      <c r="C125" s="36">
        <v>132.25621960000001</v>
      </c>
      <c r="D125" s="142"/>
      <c r="E125" s="142"/>
      <c r="F125" s="142"/>
      <c r="G125" s="142"/>
      <c r="H125" s="142"/>
      <c r="I125" s="142"/>
      <c r="J125" s="142"/>
      <c r="K125" s="142"/>
      <c r="L125" s="142"/>
      <c r="M125" s="142"/>
      <c r="N125" s="142"/>
      <c r="O125" s="142"/>
      <c r="P125" s="142"/>
      <c r="Q125" s="142"/>
    </row>
    <row r="126" spans="1:17" x14ac:dyDescent="0.35">
      <c r="A126" s="142"/>
      <c r="B126" s="34" t="s">
        <v>164</v>
      </c>
      <c r="C126" s="36">
        <v>46.903364199999999</v>
      </c>
      <c r="D126" s="142"/>
      <c r="E126" s="142"/>
      <c r="F126" s="142"/>
      <c r="G126" s="142"/>
      <c r="H126" s="142"/>
      <c r="I126" s="142"/>
      <c r="J126" s="142"/>
      <c r="K126" s="142"/>
      <c r="L126" s="142"/>
      <c r="M126" s="142"/>
      <c r="N126" s="142"/>
      <c r="O126" s="142"/>
      <c r="P126" s="142"/>
      <c r="Q126" s="142"/>
    </row>
    <row r="127" spans="1:17" x14ac:dyDescent="0.35">
      <c r="A127" s="142"/>
      <c r="B127" s="34" t="s">
        <v>165</v>
      </c>
      <c r="C127" s="36">
        <v>90.025044559999998</v>
      </c>
      <c r="D127" s="142"/>
      <c r="E127" s="142"/>
      <c r="F127" s="142"/>
      <c r="G127" s="142"/>
      <c r="H127" s="142"/>
      <c r="I127" s="142"/>
      <c r="J127" s="142"/>
      <c r="K127" s="142"/>
      <c r="L127" s="142"/>
      <c r="M127" s="142"/>
      <c r="N127" s="142"/>
      <c r="O127" s="142"/>
      <c r="P127" s="142"/>
      <c r="Q127" s="142"/>
    </row>
    <row r="128" spans="1:17" x14ac:dyDescent="0.35">
      <c r="A128" s="142"/>
      <c r="B128" s="34" t="s">
        <v>166</v>
      </c>
      <c r="C128" s="36">
        <v>57.898620049999998</v>
      </c>
      <c r="D128" s="142"/>
      <c r="E128" s="142"/>
      <c r="F128" s="142"/>
      <c r="G128" s="142"/>
      <c r="H128" s="142"/>
      <c r="I128" s="142"/>
      <c r="J128" s="142"/>
      <c r="K128" s="142"/>
      <c r="L128" s="142"/>
      <c r="M128" s="142"/>
      <c r="N128" s="142"/>
      <c r="O128" s="142"/>
      <c r="P128" s="142"/>
      <c r="Q128" s="142"/>
    </row>
    <row r="129" spans="1:17" x14ac:dyDescent="0.35">
      <c r="A129" s="142"/>
      <c r="B129" s="34" t="s">
        <v>167</v>
      </c>
      <c r="C129" s="36">
        <v>80.035336360000002</v>
      </c>
      <c r="D129" s="142"/>
      <c r="E129" s="142"/>
      <c r="F129" s="142"/>
      <c r="G129" s="142"/>
      <c r="H129" s="142"/>
      <c r="I129" s="142"/>
      <c r="J129" s="142"/>
      <c r="K129" s="142"/>
      <c r="L129" s="142"/>
      <c r="M129" s="142"/>
      <c r="N129" s="142"/>
      <c r="O129" s="142"/>
      <c r="P129" s="142"/>
      <c r="Q129" s="142"/>
    </row>
    <row r="130" spans="1:17" x14ac:dyDescent="0.35">
      <c r="A130" s="142"/>
      <c r="B130" s="34" t="s">
        <v>168</v>
      </c>
      <c r="C130" s="36">
        <v>128.1731169</v>
      </c>
      <c r="D130" s="142"/>
      <c r="E130" s="142"/>
      <c r="F130" s="142"/>
      <c r="G130" s="142"/>
      <c r="H130" s="142"/>
      <c r="I130" s="142"/>
      <c r="J130" s="142"/>
      <c r="K130" s="142"/>
      <c r="L130" s="142"/>
      <c r="M130" s="142"/>
      <c r="N130" s="142"/>
      <c r="O130" s="142"/>
      <c r="P130" s="142"/>
      <c r="Q130" s="142"/>
    </row>
    <row r="131" spans="1:17" x14ac:dyDescent="0.35">
      <c r="A131" s="142"/>
      <c r="B131" s="34" t="s">
        <v>169</v>
      </c>
      <c r="C131" s="36" t="s">
        <v>87</v>
      </c>
      <c r="D131" s="142"/>
      <c r="E131" s="142"/>
      <c r="F131" s="142"/>
      <c r="G131" s="142"/>
      <c r="H131" s="142"/>
      <c r="I131" s="142"/>
      <c r="J131" s="142"/>
      <c r="K131" s="142"/>
      <c r="L131" s="142"/>
      <c r="M131" s="142"/>
      <c r="N131" s="142"/>
      <c r="O131" s="142"/>
      <c r="P131" s="142"/>
      <c r="Q131" s="142"/>
    </row>
    <row r="132" spans="1:17" x14ac:dyDescent="0.35">
      <c r="A132" s="142"/>
      <c r="B132" s="34" t="s">
        <v>170</v>
      </c>
      <c r="C132" s="36">
        <v>138.0516313</v>
      </c>
      <c r="D132" s="142"/>
      <c r="E132" s="142"/>
      <c r="F132" s="142"/>
      <c r="G132" s="142"/>
      <c r="H132" s="142"/>
      <c r="I132" s="142"/>
      <c r="J132" s="142"/>
      <c r="K132" s="142"/>
      <c r="L132" s="142"/>
      <c r="M132" s="142"/>
      <c r="N132" s="142"/>
      <c r="O132" s="142"/>
      <c r="P132" s="142"/>
      <c r="Q132" s="142"/>
    </row>
    <row r="133" spans="1:17" x14ac:dyDescent="0.35">
      <c r="A133" s="142"/>
      <c r="B133" s="34" t="s">
        <v>171</v>
      </c>
      <c r="C133" s="36">
        <v>104.70498360000001</v>
      </c>
      <c r="D133" s="142"/>
      <c r="E133" s="142"/>
      <c r="F133" s="142"/>
      <c r="G133" s="142"/>
      <c r="H133" s="142"/>
      <c r="I133" s="142"/>
      <c r="J133" s="142"/>
      <c r="K133" s="142"/>
      <c r="L133" s="142"/>
      <c r="M133" s="142"/>
      <c r="N133" s="142"/>
      <c r="O133" s="142"/>
      <c r="P133" s="142"/>
      <c r="Q133" s="142"/>
    </row>
    <row r="134" spans="1:17" x14ac:dyDescent="0.35">
      <c r="A134" s="142"/>
      <c r="B134" s="34" t="s">
        <v>172</v>
      </c>
      <c r="C134" s="36">
        <v>99.737434440000001</v>
      </c>
      <c r="D134" s="142"/>
      <c r="E134" s="142"/>
      <c r="F134" s="142"/>
      <c r="G134" s="142"/>
      <c r="H134" s="142"/>
      <c r="I134" s="142"/>
      <c r="J134" s="142"/>
      <c r="K134" s="142"/>
      <c r="L134" s="142"/>
      <c r="M134" s="142"/>
      <c r="N134" s="142"/>
      <c r="O134" s="142"/>
      <c r="P134" s="142"/>
      <c r="Q134" s="142"/>
    </row>
    <row r="135" spans="1:17" x14ac:dyDescent="0.35">
      <c r="A135" s="142"/>
      <c r="B135" s="34" t="s">
        <v>173</v>
      </c>
      <c r="C135" s="36">
        <v>107.75842419999999</v>
      </c>
      <c r="D135" s="142"/>
      <c r="E135" s="142"/>
      <c r="F135" s="142"/>
      <c r="G135" s="142"/>
      <c r="H135" s="142"/>
      <c r="I135" s="142"/>
      <c r="J135" s="142"/>
      <c r="K135" s="142"/>
      <c r="L135" s="142"/>
      <c r="M135" s="142"/>
      <c r="N135" s="142"/>
      <c r="O135" s="142"/>
      <c r="P135" s="142"/>
      <c r="Q135" s="142"/>
    </row>
    <row r="136" spans="1:17" x14ac:dyDescent="0.35">
      <c r="A136" s="142"/>
      <c r="B136" s="34" t="s">
        <v>174</v>
      </c>
      <c r="C136" s="36">
        <v>119.1377657</v>
      </c>
      <c r="D136" s="142"/>
      <c r="E136" s="142"/>
      <c r="F136" s="142"/>
      <c r="G136" s="142"/>
      <c r="H136" s="142"/>
      <c r="I136" s="142"/>
      <c r="J136" s="142"/>
      <c r="K136" s="142"/>
      <c r="L136" s="142"/>
      <c r="M136" s="142"/>
      <c r="N136" s="142"/>
      <c r="O136" s="142"/>
      <c r="P136" s="142"/>
      <c r="Q136" s="142"/>
    </row>
    <row r="137" spans="1:17" x14ac:dyDescent="0.35">
      <c r="A137" s="142"/>
      <c r="B137" s="34" t="s">
        <v>175</v>
      </c>
      <c r="C137" s="36">
        <v>118.9079004</v>
      </c>
      <c r="D137" s="142"/>
      <c r="E137" s="142"/>
      <c r="F137" s="142"/>
      <c r="G137" s="142"/>
      <c r="H137" s="142"/>
      <c r="I137" s="142"/>
      <c r="J137" s="142"/>
      <c r="K137" s="142"/>
      <c r="L137" s="142"/>
      <c r="M137" s="142"/>
      <c r="N137" s="142"/>
      <c r="O137" s="142"/>
      <c r="P137" s="142"/>
      <c r="Q137" s="142"/>
    </row>
    <row r="138" spans="1:17" x14ac:dyDescent="0.35">
      <c r="A138" s="142"/>
      <c r="B138" s="34" t="s">
        <v>176</v>
      </c>
      <c r="C138" s="36">
        <v>106.4096144</v>
      </c>
      <c r="D138" s="142"/>
      <c r="E138" s="142"/>
      <c r="F138" s="142"/>
      <c r="G138" s="142"/>
      <c r="H138" s="142"/>
      <c r="I138" s="142"/>
      <c r="J138" s="142"/>
      <c r="K138" s="142"/>
      <c r="L138" s="142"/>
      <c r="M138" s="142"/>
      <c r="N138" s="142"/>
      <c r="O138" s="142"/>
      <c r="P138" s="142"/>
      <c r="Q138" s="142"/>
    </row>
    <row r="139" spans="1:17" x14ac:dyDescent="0.35">
      <c r="A139" s="142"/>
      <c r="B139" s="34" t="s">
        <v>177</v>
      </c>
      <c r="C139" s="36">
        <v>125.90799029999999</v>
      </c>
      <c r="D139" s="142"/>
      <c r="E139" s="142"/>
      <c r="F139" s="142"/>
      <c r="G139" s="142"/>
      <c r="H139" s="142"/>
      <c r="I139" s="142"/>
      <c r="J139" s="142"/>
      <c r="K139" s="142"/>
      <c r="L139" s="142"/>
      <c r="M139" s="142"/>
      <c r="N139" s="142"/>
      <c r="O139" s="142"/>
      <c r="P139" s="142"/>
      <c r="Q139" s="142"/>
    </row>
    <row r="140" spans="1:17" x14ac:dyDescent="0.35">
      <c r="A140" s="142"/>
      <c r="B140" s="34" t="s">
        <v>178</v>
      </c>
      <c r="C140" s="36">
        <v>137.95160509999999</v>
      </c>
      <c r="D140" s="142"/>
      <c r="E140" s="142"/>
      <c r="F140" s="142"/>
      <c r="G140" s="142"/>
      <c r="H140" s="142"/>
      <c r="I140" s="142"/>
      <c r="J140" s="142"/>
      <c r="K140" s="142"/>
      <c r="L140" s="142"/>
      <c r="M140" s="142"/>
      <c r="N140" s="142"/>
      <c r="O140" s="142"/>
      <c r="P140" s="142"/>
      <c r="Q140" s="142"/>
    </row>
    <row r="141" spans="1:17" x14ac:dyDescent="0.35">
      <c r="A141" s="142"/>
      <c r="B141" s="34" t="s">
        <v>179</v>
      </c>
      <c r="C141" s="36">
        <v>94.123148270000002</v>
      </c>
      <c r="D141" s="142"/>
      <c r="E141" s="142"/>
      <c r="F141" s="142"/>
      <c r="G141" s="142"/>
      <c r="H141" s="142"/>
      <c r="I141" s="142"/>
      <c r="J141" s="142"/>
      <c r="K141" s="142"/>
      <c r="L141" s="142"/>
      <c r="M141" s="142"/>
      <c r="N141" s="142"/>
      <c r="O141" s="142"/>
      <c r="P141" s="142"/>
      <c r="Q141" s="142"/>
    </row>
    <row r="142" spans="1:17" x14ac:dyDescent="0.35">
      <c r="A142" s="142"/>
      <c r="B142" s="34" t="s">
        <v>180</v>
      </c>
      <c r="C142" s="36">
        <v>104.3024772</v>
      </c>
      <c r="D142" s="142"/>
      <c r="E142" s="142"/>
      <c r="F142" s="142"/>
      <c r="G142" s="142"/>
      <c r="H142" s="142"/>
      <c r="I142" s="142"/>
      <c r="J142" s="142"/>
      <c r="K142" s="142"/>
      <c r="L142" s="142"/>
      <c r="M142" s="142"/>
      <c r="N142" s="142"/>
      <c r="O142" s="142"/>
      <c r="P142" s="142"/>
      <c r="Q142" s="142"/>
    </row>
    <row r="143" spans="1:17" x14ac:dyDescent="0.35">
      <c r="A143" s="142"/>
      <c r="B143" s="34" t="s">
        <v>181</v>
      </c>
      <c r="C143" s="36">
        <v>152.6662062</v>
      </c>
      <c r="D143" s="142"/>
      <c r="E143" s="142"/>
      <c r="F143" s="142"/>
      <c r="G143" s="142"/>
      <c r="H143" s="142"/>
      <c r="I143" s="142"/>
      <c r="J143" s="142"/>
      <c r="K143" s="142"/>
      <c r="L143" s="142"/>
      <c r="M143" s="142"/>
      <c r="N143" s="142"/>
      <c r="O143" s="142"/>
      <c r="P143" s="142"/>
      <c r="Q143" s="142"/>
    </row>
  </sheetData>
  <sheetProtection sheet="1" objects="1" scenarios="1" selectLockedCells="1" autoFilter="0"/>
  <autoFilter ref="B83:C83" xr:uid="{E082EC23-ED0E-4241-8358-B3EED85C1820}">
    <sortState xmlns:xlrd2="http://schemas.microsoft.com/office/spreadsheetml/2017/richdata2" ref="B84:C143">
      <sortCondition ref="B83"/>
    </sortState>
  </autoFilter>
  <sortState xmlns:xlrd2="http://schemas.microsoft.com/office/spreadsheetml/2017/richdata2" ref="B22:C79">
    <sortCondition ref="B19:B79"/>
  </sortState>
  <mergeCells count="8">
    <mergeCell ref="B4:C4"/>
    <mergeCell ref="B13:C13"/>
    <mergeCell ref="B82:C82"/>
    <mergeCell ref="B18:C18"/>
    <mergeCell ref="B5:C5"/>
    <mergeCell ref="B7:C7"/>
    <mergeCell ref="B9:Q10"/>
    <mergeCell ref="B6:F6"/>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77d68b6-46f1-48d8-8ba1-ec83a2f130de">
      <Terms xmlns="http://schemas.microsoft.com/office/infopath/2007/PartnerControls"/>
    </lcf76f155ced4ddcb4097134ff3c332f>
    <TaxCatchAll xmlns="3b40e6f2-2338-4b10-afab-33de9d2150b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D06716C289F084FA1D705FBD95352F0" ma:contentTypeVersion="14" ma:contentTypeDescription="Create a new document." ma:contentTypeScope="" ma:versionID="56d036c8a0fd9fe5e7bfad63f91b1c03">
  <xsd:schema xmlns:xsd="http://www.w3.org/2001/XMLSchema" xmlns:xs="http://www.w3.org/2001/XMLSchema" xmlns:p="http://schemas.microsoft.com/office/2006/metadata/properties" xmlns:ns2="d77d68b6-46f1-48d8-8ba1-ec83a2f130de" xmlns:ns3="3b40e6f2-2338-4b10-afab-33de9d2150b3" targetNamespace="http://schemas.microsoft.com/office/2006/metadata/properties" ma:root="true" ma:fieldsID="9aabcc492a611eec50f98e1729c9b323" ns2:_="" ns3:_="">
    <xsd:import namespace="d77d68b6-46f1-48d8-8ba1-ec83a2f130de"/>
    <xsd:import namespace="3b40e6f2-2338-4b10-afab-33de9d2150b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SearchProperties"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7d68b6-46f1-48d8-8ba1-ec83a2f130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8f3cf5a-d37e-4cd5-8b80-693f0056fec9" ma:termSetId="09814cd3-568e-fe90-9814-8d621ff8fb84" ma:anchorId="fba54fb3-c3e1-fe81-a776-ca4b69148c4d" ma:open="true" ma:isKeyword="false">
      <xsd:complexType>
        <xsd:sequence>
          <xsd:element ref="pc:Terms" minOccurs="0" maxOccurs="1"/>
        </xsd:sequence>
      </xsd:complex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b40e6f2-2338-4b10-afab-33de9d2150b3"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1551bb03-3d37-49db-b0a4-bd50e1d35f3c}" ma:internalName="TaxCatchAll" ma:showField="CatchAllData" ma:web="3b40e6f2-2338-4b10-afab-33de9d2150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23702C6-7CC6-48FE-98C9-600B136D35D4}">
  <ds:schemaRefs>
    <ds:schemaRef ds:uri="http://schemas.microsoft.com/office/2006/documentManagement/types"/>
    <ds:schemaRef ds:uri="http://schemas.microsoft.com/office/2006/metadata/properties"/>
    <ds:schemaRef ds:uri="http://purl.org/dc/elements/1.1/"/>
    <ds:schemaRef ds:uri="3b40e6f2-2338-4b10-afab-33de9d2150b3"/>
    <ds:schemaRef ds:uri="http://www.w3.org/XML/1998/namespace"/>
    <ds:schemaRef ds:uri="http://purl.org/dc/terms/"/>
    <ds:schemaRef ds:uri="http://schemas.openxmlformats.org/package/2006/metadata/core-properties"/>
    <ds:schemaRef ds:uri="http://schemas.microsoft.com/office/infopath/2007/PartnerControls"/>
    <ds:schemaRef ds:uri="d77d68b6-46f1-48d8-8ba1-ec83a2f130de"/>
    <ds:schemaRef ds:uri="http://purl.org/dc/dcmitype/"/>
  </ds:schemaRefs>
</ds:datastoreItem>
</file>

<file path=customXml/itemProps2.xml><?xml version="1.0" encoding="utf-8"?>
<ds:datastoreItem xmlns:ds="http://schemas.openxmlformats.org/officeDocument/2006/customXml" ds:itemID="{60BFAE66-88F3-478F-AF74-505425221B11}">
  <ds:schemaRefs>
    <ds:schemaRef ds:uri="http://schemas.microsoft.com/sharepoint/v3/contenttype/forms"/>
  </ds:schemaRefs>
</ds:datastoreItem>
</file>

<file path=customXml/itemProps3.xml><?xml version="1.0" encoding="utf-8"?>
<ds:datastoreItem xmlns:ds="http://schemas.openxmlformats.org/officeDocument/2006/customXml" ds:itemID="{72946CA2-BA39-49C3-896A-AD1CBC352D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7d68b6-46f1-48d8-8ba1-ec83a2f130de"/>
    <ds:schemaRef ds:uri="3b40e6f2-2338-4b10-afab-33de9d2150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4720645-5fdd-4302-8e87-9becee4e5aa1}" enabled="1" method="Standard" siteId="{265c2dcd-2a6e-43aa-b2e8-26421a8c8526}"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Overview</vt:lpstr>
      <vt:lpstr>+County Performance Snapshot</vt:lpstr>
      <vt:lpstr>#Access to Care</vt:lpstr>
      <vt:lpstr>#Homelessness</vt:lpstr>
      <vt:lpstr>#Institutionalization</vt:lpstr>
      <vt:lpstr>#Justice</vt:lpstr>
      <vt:lpstr>#Removal from Home</vt:lpstr>
      <vt:lpstr>#Untreated BH</vt:lpstr>
      <vt:lpstr>#Care Experience</vt:lpstr>
      <vt:lpstr>#School</vt:lpstr>
      <vt:lpstr>#Work</vt:lpstr>
      <vt:lpstr>#Overdoses</vt:lpstr>
      <vt:lpstr>#Prevention</vt:lpstr>
      <vt:lpstr>#QoL</vt:lpstr>
      <vt:lpstr>#Social Connection</vt:lpstr>
      <vt:lpstr>#Suicides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Scott, Liz</dc:creator>
  <cp:keywords/>
  <dc:description/>
  <cp:lastModifiedBy>Mendoza, Gabrielle@DHCS</cp:lastModifiedBy>
  <cp:revision/>
  <dcterms:created xsi:type="dcterms:W3CDTF">2024-12-11T19:23:15Z</dcterms:created>
  <dcterms:modified xsi:type="dcterms:W3CDTF">2025-06-26T18:25:53Z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0x010100FD06716C289F084FA1D705FBD95352F0</vt:lpwstr>
  </property>
  <property fmtid="{D5CDD505-2E9C-101B-9397-08002B2CF9AE}" pid="3" name="MediaServiceImageTags">
    <vt:lpwstr/>
  </property>
</Properties>
</file>