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CSD\Assignments\Confluence\Confluence - Module 3\"/>
    </mc:Choice>
  </mc:AlternateContent>
  <xr:revisionPtr revIDLastSave="0" documentId="8_{00FDCE43-3FC6-4F84-A581-5CC292865C47}" xr6:coauthVersionLast="47" xr6:coauthVersionMax="47" xr10:uidLastSave="{00000000-0000-0000-0000-000000000000}"/>
  <workbookProtection lockStructure="1"/>
  <bookViews>
    <workbookView xWindow="35745" yWindow="0" windowWidth="20100" windowHeight="15585" tabRatio="812" firstSheet="6" activeTab="6" xr2:uid="{BBD791EB-1603-49A0-9201-CFB8C2253EBC}"/>
  </bookViews>
  <sheets>
    <sheet name="1. BH CoC Expenditures" sheetId="22" r:id="rId1"/>
    <sheet name="2. Other County Expenditures" sheetId="25" r:id="rId2"/>
    <sheet name="3. Total County BH Expenditures" sheetId="46" r:id="rId3"/>
    <sheet name="5. BHSA_BHSS_FSP_HI" sheetId="21" state="hidden" r:id="rId4"/>
    <sheet name="4. BHSA Transfers" sheetId="47" r:id="rId5"/>
    <sheet name="5. MHSA_Summary" sheetId="38" state="hidden" r:id="rId6"/>
    <sheet name="5. Housing Interventions" sheetId="42" r:id="rId7"/>
    <sheet name="6. Full Service Partnership" sheetId="43" r:id="rId8"/>
    <sheet name="7. BHSS" sheetId="44" r:id="rId9"/>
    <sheet name="8. BHSA_PlanAdmin" sheetId="26" r:id="rId10"/>
    <sheet name="9. Prudent Reserve Assessment" sheetId="28" r:id="rId11"/>
    <sheet name="10. BHSA_Summary" sheetId="27"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C50" i="44" l="1"/>
  <c r="C51" i="44"/>
  <c r="C30" i="26"/>
  <c r="C29" i="26"/>
  <c r="E51" i="44"/>
  <c r="D51" i="44"/>
  <c r="D50" i="44"/>
  <c r="E45" i="42"/>
  <c r="C45" i="42"/>
  <c r="C29" i="46"/>
  <c r="C33" i="28"/>
  <c r="C32" i="28"/>
  <c r="C57" i="42" l="1"/>
  <c r="C52" i="47"/>
  <c r="C51" i="42"/>
  <c r="C58" i="42"/>
  <c r="E57" i="42"/>
  <c r="D37" i="22"/>
  <c r="C20" i="47" l="1"/>
  <c r="E38" i="44" l="1"/>
  <c r="D38" i="44"/>
  <c r="F38" i="44"/>
  <c r="G38" i="44"/>
  <c r="H38" i="44"/>
  <c r="I38" i="44"/>
  <c r="J38" i="44"/>
  <c r="K38" i="44"/>
  <c r="C38" i="44"/>
  <c r="C43" i="44" s="1"/>
  <c r="F52" i="47"/>
  <c r="E21" i="47" s="1"/>
  <c r="E29" i="27" s="1"/>
  <c r="C58" i="47"/>
  <c r="C56" i="47"/>
  <c r="C30" i="28"/>
  <c r="E20" i="47"/>
  <c r="D35" i="47"/>
  <c r="D31" i="47"/>
  <c r="D32" i="47" s="1"/>
  <c r="D27" i="47"/>
  <c r="D20" i="47"/>
  <c r="D52" i="47"/>
  <c r="H34" i="43"/>
  <c r="I34" i="43"/>
  <c r="J34" i="43"/>
  <c r="K34" i="43"/>
  <c r="G34" i="43"/>
  <c r="F34" i="43"/>
  <c r="E34" i="43"/>
  <c r="E58" i="42"/>
  <c r="K45" i="42"/>
  <c r="J45" i="42"/>
  <c r="I45" i="42"/>
  <c r="G45" i="42"/>
  <c r="G51" i="42" s="1"/>
  <c r="E51" i="42"/>
  <c r="C34" i="43"/>
  <c r="C38" i="43" s="1"/>
  <c r="D34" i="43"/>
  <c r="D38" i="43" s="1"/>
  <c r="C22" i="25"/>
  <c r="C32" i="46" s="1"/>
  <c r="G57" i="42" l="1"/>
  <c r="D36" i="47" l="1"/>
  <c r="C36" i="47"/>
  <c r="E40" i="47" s="1"/>
  <c r="C32" i="47"/>
  <c r="D40" i="47" s="1"/>
  <c r="D28" i="47"/>
  <c r="E22" i="47"/>
  <c r="C57" i="47"/>
  <c r="D22" i="47" s="1"/>
  <c r="C28" i="47"/>
  <c r="C40" i="47" s="1"/>
  <c r="C43" i="47" s="1"/>
  <c r="E50" i="44"/>
  <c r="D25" i="27"/>
  <c r="D24" i="27"/>
  <c r="D23" i="27"/>
  <c r="E52" i="47"/>
  <c r="D21" i="47" s="1"/>
  <c r="D29" i="27" s="1"/>
  <c r="C21" i="47"/>
  <c r="C29" i="27" s="1"/>
  <c r="C22" i="47" l="1"/>
  <c r="F22" i="47" s="1"/>
  <c r="C59" i="47"/>
  <c r="C19" i="47"/>
  <c r="C22" i="27" s="1"/>
  <c r="F21" i="47"/>
  <c r="F20" i="47"/>
  <c r="E43" i="47" l="1"/>
  <c r="E19" i="47" s="1"/>
  <c r="E22" i="27" s="1"/>
  <c r="D43" i="47"/>
  <c r="D19" i="47" s="1"/>
  <c r="D22" i="27" s="1"/>
  <c r="F19" i="47" l="1"/>
  <c r="E46" i="27"/>
  <c r="E45" i="27"/>
  <c r="D46" i="27"/>
  <c r="D45" i="27"/>
  <c r="C46" i="27"/>
  <c r="C45" i="27"/>
  <c r="C38" i="27"/>
  <c r="E39" i="27"/>
  <c r="E38" i="27"/>
  <c r="D38" i="27"/>
  <c r="D39" i="27"/>
  <c r="C39" i="27"/>
  <c r="E32" i="27"/>
  <c r="D32" i="27"/>
  <c r="C32" i="27"/>
  <c r="E31" i="27"/>
  <c r="D31" i="27"/>
  <c r="C31" i="27"/>
  <c r="E25" i="27"/>
  <c r="E24" i="27"/>
  <c r="E23" i="27"/>
  <c r="D29" i="46"/>
  <c r="E29" i="46"/>
  <c r="K37" i="22"/>
  <c r="J37" i="22"/>
  <c r="D22" i="25"/>
  <c r="D32" i="46" s="1"/>
  <c r="E22" i="25"/>
  <c r="E32" i="46" s="1"/>
  <c r="E37" i="22"/>
  <c r="F37" i="22"/>
  <c r="G37" i="22"/>
  <c r="C31" i="46" s="1"/>
  <c r="H37" i="22"/>
  <c r="I37" i="22"/>
  <c r="D31" i="46" l="1"/>
  <c r="E31" i="46"/>
  <c r="F46" i="27"/>
  <c r="F39" i="27"/>
  <c r="F32" i="27"/>
  <c r="D43" i="44"/>
  <c r="E41" i="27" s="1"/>
  <c r="E43" i="44"/>
  <c r="E48" i="27" s="1"/>
  <c r="E34" i="27"/>
  <c r="D41" i="27"/>
  <c r="E38" i="43"/>
  <c r="D48" i="27" s="1"/>
  <c r="D34" i="27"/>
  <c r="F38" i="27"/>
  <c r="F45" i="27"/>
  <c r="F31" i="27"/>
  <c r="D44" i="27" l="1"/>
  <c r="E37" i="27"/>
  <c r="E30" i="27"/>
  <c r="E33" i="27" s="1"/>
  <c r="E36" i="27" s="1"/>
  <c r="D37" i="27"/>
  <c r="D30" i="27"/>
  <c r="D33" i="27" s="1"/>
  <c r="E7" i="38"/>
  <c r="F22" i="27"/>
  <c r="D7" i="38"/>
  <c r="C7" i="38"/>
  <c r="E44" i="27"/>
  <c r="C41" i="27"/>
  <c r="F41" i="27" s="1"/>
  <c r="C48" i="27"/>
  <c r="F48" i="27" s="1"/>
  <c r="C34" i="27"/>
  <c r="F34" i="27" s="1"/>
  <c r="C38" i="21"/>
  <c r="D36" i="27" l="1"/>
  <c r="D40" i="27" s="1"/>
  <c r="E40" i="27"/>
  <c r="E43" i="27" s="1"/>
  <c r="E47" i="27" s="1"/>
  <c r="F29" i="27"/>
  <c r="C39" i="21"/>
  <c r="C26" i="28"/>
  <c r="D30" i="26"/>
  <c r="E30" i="26"/>
  <c r="D29" i="26"/>
  <c r="E29" i="26"/>
  <c r="D89" i="21"/>
  <c r="E89" i="21"/>
  <c r="D88" i="21"/>
  <c r="E88" i="21"/>
  <c r="C89" i="21"/>
  <c r="C88" i="21"/>
  <c r="D39" i="21"/>
  <c r="E39" i="21"/>
  <c r="D38" i="21"/>
  <c r="E38" i="21"/>
  <c r="D43" i="27" l="1"/>
  <c r="D47" i="27" s="1"/>
  <c r="C23" i="27" l="1"/>
  <c r="C24" i="27" l="1"/>
  <c r="C30" i="27" l="1"/>
  <c r="C33" i="27" s="1"/>
  <c r="C36" i="27" s="1"/>
  <c r="F23" i="27"/>
  <c r="G58" i="42"/>
  <c r="C25" i="27"/>
  <c r="C37" i="27"/>
  <c r="F37" i="27" s="1"/>
  <c r="F24" i="27"/>
  <c r="F30" i="27" l="1"/>
  <c r="C44" i="27"/>
  <c r="F44" i="27" s="1"/>
  <c r="F25" i="27"/>
  <c r="F33" i="27" l="1"/>
  <c r="C40" i="27" l="1"/>
  <c r="F36" i="27"/>
  <c r="C43" i="27" l="1"/>
  <c r="F40" i="27"/>
  <c r="C47" i="27" l="1"/>
  <c r="F47" i="27" s="1"/>
  <c r="F4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tc={1F77474C-1CF3-4B7F-95BC-D22C141DF7DD}</author>
    <author>tc={7A269ADE-46E6-40CA-A244-1ED63E0C9A1B}</author>
    <author>Nguyen, Eric@DHCS</author>
    <author>tc={0ED875BA-D1E2-42F5-95A6-278C01CA2309}</author>
  </authors>
  <commentList>
    <comment ref="C12" authorId="0" shapeId="0" xr:uid="{1F77474C-1CF3-4B7F-95BC-D22C141DF7DD}">
      <text>
        <t xml:space="preserve">[Threaded comment]
Your version of Excel allows you to read this threaded comment; however, any edits to it will get removed if the file is opened in a newer version of Excel. Learn more: https://go.microsoft.com/fwlink/?linkid=870924
Comment:
    This tab/template raises the same question I had about listing projected $ amounts from each funding stream for each CoC service: We are asking for really detailed projections 2-3 years out. What is our intention RE: the inevitable changes that will result here when funds are shifted between these program/service categories? I can actually see why this might be a useful planning tool for counties, but I don't understand what DHCS plans to do with this information in terms of accountability, transparency, or compliance? </t>
      </text>
    </comment>
    <comment ref="B31" authorId="1" shapeId="0" xr:uid="{7A269ADE-46E6-40CA-A244-1ED63E0C9A1B}">
      <text>
        <t>[Threaded comment]
Your version of Excel allows you to read this threaded comment; however, any edits to it will get removed if the file is opened in a newer version of Excel. Learn more: https://go.microsoft.com/fwlink/?linkid=870924
Comment:
    This would be nice but not required.</t>
      </text>
    </comment>
    <comment ref="B32" authorId="2" shapeId="0" xr:uid="{93CB74D1-9247-4A1E-8CAD-767E00900722}">
      <text>
        <r>
          <rPr>
            <b/>
            <sz val="9"/>
            <color indexed="81"/>
            <rFont val="Tahoma"/>
            <family val="2"/>
          </rPr>
          <t>Nguyen, Eric@DHCS:</t>
        </r>
        <r>
          <rPr>
            <sz val="9"/>
            <color indexed="81"/>
            <rFont val="Tahoma"/>
            <family val="2"/>
          </rPr>
          <t xml:space="preserve">
Move to the top
</t>
        </r>
      </text>
    </comment>
    <comment ref="B35" authorId="2" shapeId="0" xr:uid="{50A6DDFB-7ADE-4DC6-A068-FFC0D7F73401}">
      <text>
        <r>
          <rPr>
            <b/>
            <sz val="9"/>
            <color indexed="81"/>
            <rFont val="Tahoma"/>
            <family val="2"/>
          </rPr>
          <t>Nguyen, Eric@DHCS:</t>
        </r>
        <r>
          <rPr>
            <sz val="9"/>
            <color indexed="81"/>
            <rFont val="Tahoma"/>
            <family val="2"/>
          </rPr>
          <t xml:space="preserve">
Auto populate
</t>
        </r>
      </text>
    </comment>
    <comment ref="B58" authorId="3" shapeId="0" xr:uid="{0ED875BA-D1E2-42F5-95A6-278C01CA2309}">
      <text>
        <t>[Threaded comment]
Your version of Excel allows you to read this threaded comment; however, any edits to it will get removed if the file is opened in a newer version of Excel. Learn more: https://go.microsoft.com/fwlink/?linkid=870924
Comment:
    Add to housing and BHSS if not there yet.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tc={BA534004-676D-4A54-B290-25C2EC79DBD1}</author>
    <author>Nguyen, Eric@DHCS</author>
  </authors>
  <commentList>
    <comment ref="B1" authorId="0" shapeId="0" xr:uid="{BA534004-676D-4A54-B290-25C2EC79DBD1}">
      <text>
        <t>[Threaded comment]
Your version of Excel allows you to read this threaded comment; however, any edits to it will get removed if the file is opened in a newer version of Excel. Learn more: https://go.microsoft.com/fwlink/?linkid=870924
Comment:
    Note for reviewers: created a separate worksheet for estimated unspent MHSA funds by BHSA components.</t>
      </text>
    </comment>
    <comment ref="B4" authorId="1" shapeId="0" xr:uid="{01E3C0B8-A0EB-4793-9A2D-3058A07986BE}">
      <text>
        <r>
          <rPr>
            <b/>
            <sz val="9"/>
            <color indexed="81"/>
            <rFont val="Tahoma"/>
            <family val="2"/>
          </rPr>
          <t>Nguyen, Eric@DHCS:</t>
        </r>
        <r>
          <rPr>
            <sz val="9"/>
            <color indexed="81"/>
            <rFont val="Tahoma"/>
            <family val="2"/>
          </rPr>
          <t xml:space="preserve">
I deleted the PR column.</t>
        </r>
      </text>
    </comment>
  </commentList>
</comments>
</file>

<file path=xl/sharedStrings.xml><?xml version="1.0" encoding="utf-8"?>
<sst xmlns="http://schemas.openxmlformats.org/spreadsheetml/2006/main" count="811" uniqueCount="423">
  <si>
    <t>Press TAB to move to input areas. Press UP, DOWN, LEFT, or RIGHT ARROW in column A to read through the document.</t>
  </si>
  <si>
    <t>Instructions</t>
  </si>
  <si>
    <t xml:space="preserve">Counties shall report their planned expenditures along the Behavioral Health Care Continuum in Table One. </t>
  </si>
  <si>
    <r>
      <rPr>
        <b/>
        <sz val="12"/>
        <color rgb="FF000000"/>
        <rFont val="Segoe UI"/>
      </rPr>
      <t xml:space="preserve">Column C: </t>
    </r>
    <r>
      <rPr>
        <sz val="12"/>
        <color rgb="FF000000"/>
        <rFont val="Segoe UI"/>
      </rPr>
      <t>counties shall indicate whether they provide each category of services using the check box.</t>
    </r>
  </si>
  <si>
    <r>
      <rPr>
        <b/>
        <sz val="12"/>
        <color rgb="FF000000"/>
        <rFont val="Segoe UI"/>
        <family val="2"/>
      </rPr>
      <t>Columns D through I:</t>
    </r>
    <r>
      <rPr>
        <sz val="12"/>
        <color rgb="FF000000"/>
        <rFont val="Segoe UI"/>
        <family val="2"/>
      </rPr>
      <t xml:space="preserve"> counties shall include their estimated total expenditures for the Integrated Plan period across all behavioral health funding sources and programs by each Behavioral Health Care Continuum category. </t>
    </r>
  </si>
  <si>
    <r>
      <rPr>
        <b/>
        <sz val="12"/>
        <rFont val="Segoe UI"/>
        <family val="2"/>
      </rPr>
      <t xml:space="preserve">Columns J and K: </t>
    </r>
    <r>
      <rPr>
        <sz val="12"/>
        <rFont val="Segoe UI"/>
        <family val="2"/>
      </rPr>
      <t>counties shall input their estimated total count of all individuals served through the county behavioral health system across all funding sources/programs. These counts may be duplicated.</t>
    </r>
  </si>
  <si>
    <r>
      <rPr>
        <b/>
        <sz val="12"/>
        <color rgb="FF000000"/>
        <rFont val="Segoe UI"/>
        <family val="2"/>
      </rPr>
      <t>Row 32:</t>
    </r>
    <r>
      <rPr>
        <sz val="12"/>
        <color rgb="FF000000"/>
        <rFont val="Segoe UI"/>
        <family val="2"/>
      </rPr>
      <t xml:space="preserve"> the total projected expenditures in columns D through I and total projected individuals served annually in columns J and K will be auto-populated from rows 14 through 30.
</t>
    </r>
  </si>
  <si>
    <t xml:space="preserve">For a list of all funding streams that should be included in the projected expenditures calculation for each BH Care Continuum Category, please see the Behavioral Health Services Act (BHSA) County Policy Manual Chapter 3, section A. </t>
  </si>
  <si>
    <r>
      <rPr>
        <b/>
        <sz val="12"/>
        <rFont val="Segoe UI"/>
        <family val="2"/>
      </rPr>
      <t>Reminder</t>
    </r>
    <r>
      <rPr>
        <sz val="12"/>
        <rFont val="Segoe UI"/>
        <family val="2"/>
      </rPr>
      <t>: Counties must promote access to care through efficient use of state and county resources as outlined in Section 6.C of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t>
    </r>
  </si>
  <si>
    <t>Table One: Behavioral Health Care Continuum Projected Expenditures</t>
  </si>
  <si>
    <t>N/A</t>
  </si>
  <si>
    <t xml:space="preserve">Services Are Provided in County </t>
  </si>
  <si>
    <t>Total Projected Expenditures On Adults and Older Adults</t>
  </si>
  <si>
    <t>Total Projected Expenditures on Children/Youth (under 21)</t>
  </si>
  <si>
    <t>Projected Individuals to be Served Annually (May be duplicated)</t>
  </si>
  <si>
    <t>Year One</t>
  </si>
  <si>
    <t>Year Two</t>
  </si>
  <si>
    <t>Year Three</t>
  </si>
  <si>
    <t>Eligible Adults and Older Adults</t>
  </si>
  <si>
    <t>Eligible Children/TAY</t>
  </si>
  <si>
    <t xml:space="preserve">Substance Use Disorder (SUD) Services </t>
  </si>
  <si>
    <t xml:space="preserve">Primary Prevention Services
</t>
  </si>
  <si>
    <t>[check box]</t>
  </si>
  <si>
    <t>#</t>
  </si>
  <si>
    <t xml:space="preserve">Early Intervention Services
</t>
  </si>
  <si>
    <t xml:space="preserve">Outpatient Services
</t>
  </si>
  <si>
    <t xml:space="preserve">Intensive Outpatient Services
</t>
  </si>
  <si>
    <t xml:space="preserve">Crisis and Field-Based Services
</t>
  </si>
  <si>
    <t xml:space="preserve">Residential Treatment Services
</t>
  </si>
  <si>
    <t xml:space="preserve">Inpatient Services
</t>
  </si>
  <si>
    <t xml:space="preserve">Mental Health (MH) Services </t>
  </si>
  <si>
    <t xml:space="preserve">Outpatient and Intensive Outpatient Services
</t>
  </si>
  <si>
    <t xml:space="preserve">Crisis Services
</t>
  </si>
  <si>
    <t xml:space="preserve">Hospital and Acute Services
</t>
  </si>
  <si>
    <t xml:space="preserve">Subacute and Long-Term Care Services
</t>
  </si>
  <si>
    <t>Housing Services (MH + SUD)</t>
  </si>
  <si>
    <t xml:space="preserve">Housing Intervention Component Services
</t>
  </si>
  <si>
    <t>Total Projected Expenditures and Individuals Served</t>
  </si>
  <si>
    <t>Total Projected Expenditures and Individuals Served (auto-populated)</t>
  </si>
  <si>
    <t xml:space="preserve">Counties shall report their planned expenditures for services and activities other than those that are part of the Behavioral Health Care Continuum in Table Two. </t>
  </si>
  <si>
    <r>
      <rPr>
        <b/>
        <sz val="12"/>
        <color rgb="FF000000"/>
        <rFont val="Segoe UI"/>
        <family val="2"/>
      </rPr>
      <t>Rows 11 through 14:</t>
    </r>
    <r>
      <rPr>
        <sz val="12"/>
        <color rgb="FF000000"/>
        <rFont val="Segoe UI"/>
        <family val="2"/>
      </rPr>
      <t xml:space="preserve"> counties shall include their estimated total expenditures for the Integrated Plan period across all behavioral health funding sources and programs for each category listed.</t>
    </r>
  </si>
  <si>
    <r>
      <rPr>
        <b/>
        <sz val="12"/>
        <color rgb="FF000000"/>
        <rFont val="Segoe UI"/>
        <family val="2"/>
      </rPr>
      <t xml:space="preserve">Row 16: </t>
    </r>
    <r>
      <rPr>
        <sz val="12"/>
        <color rgb="FF000000"/>
        <rFont val="Segoe UI"/>
        <family val="2"/>
      </rPr>
      <t xml:space="preserve">total projected expenditures will be auto-populated from rows 11 through 14. </t>
    </r>
  </si>
  <si>
    <t xml:space="preserve">For a list of all funding streams that should be included in the projected expenditures calculation for Table Two: Other County Expenditures please see the Behavioral Health Services Act County Policy Manual Chapter 3 Section A. </t>
  </si>
  <si>
    <r>
      <rPr>
        <b/>
        <sz val="12"/>
        <color rgb="FF000000"/>
        <rFont val="Segoe UI"/>
        <family val="2"/>
      </rPr>
      <t>Reminder</t>
    </r>
    <r>
      <rPr>
        <sz val="12"/>
        <color rgb="FF000000"/>
        <rFont val="Segoe UI"/>
        <family val="2"/>
      </rPr>
      <t>: Counties must promote access to care through efficient use of state and county resources as outlined in Section 6.C of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t>
    </r>
  </si>
  <si>
    <t>Table Two: Other County Expenditures</t>
  </si>
  <si>
    <t>Other Expenditures</t>
  </si>
  <si>
    <t>Total Projected Expenditures</t>
  </si>
  <si>
    <t>Capital Infrastructure Activities</t>
  </si>
  <si>
    <t>Workforce Investment Activities</t>
  </si>
  <si>
    <t>Quality &amp; Accountability, Data Analytics, and Plan Management &amp; Administrative Activities (including indirect administrative activities)</t>
  </si>
  <si>
    <t>Other County Behavioral Health Agency Services/Activities (e.g., Public Guardian, CARE Act, Forensic Services) </t>
  </si>
  <si>
    <t>Total Projected Expenditures (auto-populated)</t>
  </si>
  <si>
    <t>Counties shall report their planned revenue to support all behavioral health services and programs by funding source in Table Three.</t>
  </si>
  <si>
    <r>
      <rPr>
        <b/>
        <sz val="12"/>
        <color rgb="FF000000"/>
        <rFont val="Segoe UI"/>
        <family val="2"/>
      </rPr>
      <t xml:space="preserve">Rows 11 through 25: </t>
    </r>
    <r>
      <rPr>
        <sz val="12"/>
        <color rgb="FF000000"/>
        <rFont val="Segoe UI"/>
        <family val="2"/>
      </rPr>
      <t xml:space="preserve">counties shall report projected expenditures for each funding source/program. 
 </t>
    </r>
  </si>
  <si>
    <r>
      <rPr>
        <b/>
        <sz val="12"/>
        <color rgb="FF000000"/>
        <rFont val="Segoe UI"/>
        <family val="2"/>
      </rPr>
      <t>Row 19:</t>
    </r>
    <r>
      <rPr>
        <sz val="12"/>
        <color rgb="FF000000"/>
        <rFont val="Segoe UI"/>
        <family val="2"/>
      </rPr>
      <t xml:space="preserve"> for commercial insurance, reporting reflects planned reimbursement obtained by county-operated providers, not county-contracted providers.</t>
    </r>
  </si>
  <si>
    <r>
      <rPr>
        <b/>
        <sz val="12"/>
        <color rgb="FF000000"/>
        <rFont val="Segoe UI"/>
        <family val="2"/>
      </rPr>
      <t xml:space="preserve">Row 25: </t>
    </r>
    <r>
      <rPr>
        <sz val="12"/>
        <color rgb="FF000000"/>
        <rFont val="Segoe UI"/>
        <family val="2"/>
      </rPr>
      <t>total expenditures will be auto-populated from rows 10 through 24.</t>
    </r>
  </si>
  <si>
    <r>
      <rPr>
        <b/>
        <sz val="12"/>
        <color rgb="FF000000"/>
        <rFont val="Segoe UI"/>
        <family val="2"/>
      </rPr>
      <t>Row 27:</t>
    </r>
    <r>
      <rPr>
        <sz val="12"/>
        <color rgb="FF000000"/>
        <rFont val="Segoe UI"/>
        <family val="2"/>
      </rPr>
      <t xml:space="preserve"> include the total dollar amount of all projected unspent funds for each plan year. </t>
    </r>
  </si>
  <si>
    <r>
      <rPr>
        <b/>
        <sz val="12"/>
        <color rgb="FF000000"/>
        <rFont val="Segoe UI"/>
      </rPr>
      <t xml:space="preserve">Rows 27 and 28: </t>
    </r>
    <r>
      <rPr>
        <sz val="12"/>
        <color rgb="FF000000"/>
        <rFont val="Segoe UI"/>
      </rPr>
      <t>will be auto-validated by DHCS against total projected expenditures in Tables One and Two.</t>
    </r>
  </si>
  <si>
    <r>
      <t>Reminder</t>
    </r>
    <r>
      <rPr>
        <sz val="12"/>
        <color rgb="FF000000"/>
        <rFont val="Segoe UI"/>
        <family val="2"/>
      </rPr>
      <t>: Counties must promote access to care through efficient use of state and county resources as outlined in Section 6.C of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t>
    </r>
  </si>
  <si>
    <t>Table Three: Projected Annual Expenditures by County BH Funding Source</t>
  </si>
  <si>
    <t>Total Annual Projected Expenditures (Year One)</t>
  </si>
  <si>
    <t>Total Annual Projected Expenditures (Year Two)</t>
  </si>
  <si>
    <t>Total Annual Projected Expenditures (Year Three)</t>
  </si>
  <si>
    <t>BHSA</t>
  </si>
  <si>
    <t>1991 Realignment (Bronzan-McCorquodale Act)</t>
  </si>
  <si>
    <t>2011 Realignment</t>
  </si>
  <si>
    <t>State General Fund</t>
  </si>
  <si>
    <t>FFP (SMHS, DMC/DMC-ODS, NSMHS)</t>
  </si>
  <si>
    <t>PATH</t>
  </si>
  <si>
    <t>MHBG</t>
  </si>
  <si>
    <t>SUBG</t>
  </si>
  <si>
    <t>Commercial Insurance</t>
  </si>
  <si>
    <t>County General Fund</t>
  </si>
  <si>
    <r>
      <t xml:space="preserve">Opioid Settlement Funds </t>
    </r>
    <r>
      <rPr>
        <b/>
        <sz val="12"/>
        <color theme="1"/>
        <rFont val="Segoe UI"/>
        <family val="2"/>
      </rPr>
      <t>(optional)</t>
    </r>
  </si>
  <si>
    <t>Other federal grants and name(s) of funding source</t>
  </si>
  <si>
    <t>Other state funding and name(s) of funding source</t>
  </si>
  <si>
    <t xml:space="preserve">Other county mental health or SUD funding and name(s) of funding source </t>
  </si>
  <si>
    <t>Other foundation funding and name(s) of funding source</t>
  </si>
  <si>
    <t>Total projected expenditures (all BH funding streams/ programs) (auto-populated)</t>
  </si>
  <si>
    <t>Total projected unspent funds</t>
  </si>
  <si>
    <t>Auto-validation: Table 1: Behavioral Health Care Continuum Projected Expenditures</t>
  </si>
  <si>
    <t>Auto-validation: Table 2: Other County Expenditures</t>
  </si>
  <si>
    <t>To complete Table Five, counties must:</t>
  </si>
  <si>
    <t xml:space="preserve">  </t>
  </si>
  <si>
    <r>
      <rPr>
        <b/>
        <sz val="11"/>
        <rFont val="Calibri"/>
        <family val="2"/>
        <scheme val="minor"/>
      </rPr>
      <t xml:space="preserve">Rows 16 through 27, 41 through 55, and 65 through 78: </t>
    </r>
    <r>
      <rPr>
        <sz val="11"/>
        <rFont val="Calibri"/>
        <family val="2"/>
        <scheme val="minor"/>
      </rPr>
      <t xml:space="preserve">Input their projected expenditures for each BHSA component service category or program for each year. </t>
    </r>
  </si>
  <si>
    <r>
      <rPr>
        <b/>
        <sz val="11"/>
        <rFont val="Calibri"/>
        <family val="2"/>
        <scheme val="minor"/>
      </rPr>
      <t>Row 29:</t>
    </r>
    <r>
      <rPr>
        <sz val="11"/>
        <rFont val="Calibri"/>
        <family val="2"/>
        <scheme val="minor"/>
      </rPr>
      <t xml:space="preserve"> Input the total dollar amount for Housing Interventions programs and services that will be dedicated to the chronically homeless population. This amount should equal  50% of Housing Interventions component allocations.</t>
    </r>
  </si>
  <si>
    <r>
      <rPr>
        <b/>
        <sz val="11"/>
        <rFont val="Calibri"/>
        <family val="2"/>
        <scheme val="minor"/>
      </rPr>
      <t xml:space="preserve">Rows 31, 58, 81: </t>
    </r>
    <r>
      <rPr>
        <sz val="11"/>
        <rFont val="Calibri"/>
        <family val="2"/>
        <scheme val="minor"/>
      </rPr>
      <t xml:space="preserve">Input the total projected allocation for each BHSA component for each year.  </t>
    </r>
  </si>
  <si>
    <r>
      <t xml:space="preserve">Rows 32, 59, 82: </t>
    </r>
    <r>
      <rPr>
        <sz val="11"/>
        <rFont val="Calibri"/>
        <family val="2"/>
        <scheme val="minor"/>
      </rPr>
      <t xml:space="preserve">Input the total projected expenditures for each BHSA component for each year. </t>
    </r>
  </si>
  <si>
    <r>
      <t xml:space="preserve">Rows 35, 62, 85: </t>
    </r>
    <r>
      <rPr>
        <sz val="11"/>
        <rFont val="Calibri"/>
        <family val="2"/>
        <scheme val="minor"/>
      </rPr>
      <t>Input the total dollar amount projected to be added to each funding component from the local prudent reserve (if applicable)</t>
    </r>
  </si>
  <si>
    <r>
      <t xml:space="preserve">Rows 35, 62, and 85: </t>
    </r>
    <r>
      <rPr>
        <sz val="11"/>
        <rFont val="Calibri"/>
        <family val="2"/>
        <scheme val="minor"/>
      </rPr>
      <t xml:space="preserve">Input the total dollar amount projected to be transferred out of each BHSA component into their prudent reserve. </t>
    </r>
  </si>
  <si>
    <r>
      <t xml:space="preserve">Rows 91 and 92: </t>
    </r>
    <r>
      <rPr>
        <sz val="11"/>
        <rFont val="Calibri"/>
        <family val="2"/>
        <scheme val="minor"/>
      </rPr>
      <t xml:space="preserve">Please input the estimated unduplicated count of individuals that will be served across all BHSA-funded programs. </t>
    </r>
  </si>
  <si>
    <t xml:space="preserve">All other rows will be auto-populated by DHCS. </t>
  </si>
  <si>
    <t>Table Five: BHSA Components</t>
  </si>
  <si>
    <t>TYPE OF SERVICE</t>
  </si>
  <si>
    <t>Projected Expenditures - BHSA Funding ONLY</t>
  </si>
  <si>
    <t>Projected Individuals to be Served (May be duplicated)</t>
  </si>
  <si>
    <t>Year 1</t>
  </si>
  <si>
    <t>Year 2</t>
  </si>
  <si>
    <t>Year 3</t>
  </si>
  <si>
    <t>Eligible Adults/Older Adults</t>
  </si>
  <si>
    <t>Housing Intervention Category (1)</t>
  </si>
  <si>
    <t>HI Programs/Services</t>
  </si>
  <si>
    <t>Rental Subsidies</t>
  </si>
  <si>
    <t xml:space="preserve">Operating Subsidies </t>
  </si>
  <si>
    <t>Shared Housing</t>
  </si>
  <si>
    <t>Separate the 3 components into different sheets</t>
  </si>
  <si>
    <t>Family Housing for Eligible Children and Youth</t>
  </si>
  <si>
    <t>Nonfederal Share of Transitional Rent</t>
  </si>
  <si>
    <t xml:space="preserve">Other Housing Supports, Including Community Supports </t>
  </si>
  <si>
    <t>Start total summaries on top for each component for each component</t>
  </si>
  <si>
    <t>Capital Development Projects</t>
  </si>
  <si>
    <t>Project-Based Housing Assistance</t>
  </si>
  <si>
    <t>Dedicated MHSA INN</t>
  </si>
  <si>
    <t>Gray out cells where you cannot enter data. Blue highlight cells you enter yourself.</t>
  </si>
  <si>
    <t>Dedicated BHSA INN</t>
  </si>
  <si>
    <t>Transfers into Housing Flex Pools</t>
  </si>
  <si>
    <t>Housing Flex Pool Expenditures</t>
  </si>
  <si>
    <t>Subtotal</t>
  </si>
  <si>
    <t>add to other components</t>
  </si>
  <si>
    <t>Housing Interventions Administrative Information</t>
  </si>
  <si>
    <t>Total Housing Interventions Funds Dedicated to Chronically Homeless Population</t>
  </si>
  <si>
    <t>Total Housing Intervention Funds Dedicated to Serving Individuals with an SUD</t>
  </si>
  <si>
    <t>Total Housing Interventions Funding</t>
  </si>
  <si>
    <t>Total Housing Interventions Expenditures</t>
  </si>
  <si>
    <t>Housing Interventions Transfer Information</t>
  </si>
  <si>
    <t>Transfers to Housing Interventions from Local Prudent Reserve</t>
  </si>
  <si>
    <t>Transfers to Prudent Reserve (2)</t>
  </si>
  <si>
    <t>Housing Interventions Validation (auto-populated based on inputs above)</t>
  </si>
  <si>
    <t>Housing Intervention Funds Dedicated to Capital Development/Total Housing Interventions Funding (3)</t>
  </si>
  <si>
    <t>Housing Interventions Funds Dedicated to Chronically Homeless Population/Total Housing Interventions Funding (4)</t>
  </si>
  <si>
    <t>Full Service Partnership Category (5)</t>
  </si>
  <si>
    <t>FSP Programs/Services</t>
  </si>
  <si>
    <t>Mental Health Services</t>
  </si>
  <si>
    <t>Supportive Services</t>
  </si>
  <si>
    <t>SUD Treatment Services</t>
  </si>
  <si>
    <t>Assertive Community Treatment (ACT)</t>
  </si>
  <si>
    <t xml:space="preserve">Forensic Assertive Community Treatment (FACT) Fidelity </t>
  </si>
  <si>
    <t>Individual Placement and Support (IPS) Model of Supported Employment</t>
  </si>
  <si>
    <t>High Fidelity Wraparound</t>
  </si>
  <si>
    <t>Assertive Field-Based Initiation for SUD Treatment Services</t>
  </si>
  <si>
    <t>Medications for Addiction Treatment (MAT)</t>
  </si>
  <si>
    <t>Outpatient Behavioral Health Services for Ongoing Evaluation and Stabilization</t>
  </si>
  <si>
    <t>Engagement Services to Maintain Enrolled Individuals in their Treatment Plan</t>
  </si>
  <si>
    <t>Other Evidence-Based Services and Treatment Models</t>
  </si>
  <si>
    <t>Service Planning Processes pursuant to Sections 5806 or 5868 and all services identified during the applicable process</t>
  </si>
  <si>
    <t>FSP Administrative Information</t>
  </si>
  <si>
    <t>Full Service Partnership Administration</t>
  </si>
  <si>
    <t>Total Full Service Partnership Funding</t>
  </si>
  <si>
    <t>Total Full Service Partnership Expenditures</t>
  </si>
  <si>
    <t>FSP Transfer Information</t>
  </si>
  <si>
    <t>Transfers to FSP from Local Prudent Reserve</t>
  </si>
  <si>
    <t>Transfers to Prudent Reserve</t>
  </si>
  <si>
    <t>Behavioral Health Services and Supports Category (6)</t>
  </si>
  <si>
    <t>BHSS Programs/Services</t>
  </si>
  <si>
    <t>Children's System of Care-Non FSP</t>
  </si>
  <si>
    <t>Adult and Older Adult System of Care, Excluding Populations Identified in 5892(a)((1) and 5892(a)((2)-Non FSP</t>
  </si>
  <si>
    <t>Total Early Intervention Expenditures</t>
  </si>
  <si>
    <t>Total Youth-Focused Early Intervention Expenditures</t>
  </si>
  <si>
    <t>Outreach and Engagement</t>
  </si>
  <si>
    <t>Workforce Education and Training (WET)</t>
  </si>
  <si>
    <t xml:space="preserve">Dedicated BHSA WET funds </t>
  </si>
  <si>
    <t>Dedicated MHSA WET funds</t>
  </si>
  <si>
    <t>Capital Facilities and Technological Needs (CFTN)</t>
  </si>
  <si>
    <t>Dedicated BHSA CF/TN funds</t>
  </si>
  <si>
    <t>Dedicated MHSA CF/TN funds</t>
  </si>
  <si>
    <t>Innovation Behavioral Health</t>
  </si>
  <si>
    <t>BHSS Administrative Information</t>
  </si>
  <si>
    <t>Behavioral Health Services and Supports Administration</t>
  </si>
  <si>
    <t>Total Behavioral Health Services and Supports Funding</t>
  </si>
  <si>
    <t>Total Behavioral Health Services and Supports Expenditures</t>
  </si>
  <si>
    <t>BHSS Transfer Information</t>
  </si>
  <si>
    <t>Transfers to BHSS from Local Prudent Reserve</t>
  </si>
  <si>
    <t>Behavioral Health Services and Supports Validation (auto-populated based on inputs above)</t>
  </si>
  <si>
    <t>BHSS Funds Early Intervention Expenditures/Total Allocated Behavioral Health Services and Support Funds (7)</t>
  </si>
  <si>
    <t>Youth-Focused Early Intervention Expenditures/Total Allocated Early Intervention Funds (8)</t>
  </si>
  <si>
    <t>Projected Individuals to be Served (Unduplicated)</t>
  </si>
  <si>
    <t>Notes</t>
  </si>
  <si>
    <t>1. 5892 (a)(1)(A)(i) 30% of BHS funds distributed to counties</t>
  </si>
  <si>
    <t>2. See 5892(b)(2) for statutory reference to this line item under each BHSF funding bucket.</t>
  </si>
  <si>
    <t>Put notes in other sheets</t>
  </si>
  <si>
    <t>3. Target: no more than 25% 
5892(a)(1)(A)(iii)</t>
  </si>
  <si>
    <t>4. Target: 50% 
5892(a)(1)(A)(ii)</t>
  </si>
  <si>
    <t>5. 5892(a)(2)(A) 35% of BHS funds distributed to counties</t>
  </si>
  <si>
    <t>6. 5892 (a)(3)(A) 35% of BHS funds</t>
  </si>
  <si>
    <t xml:space="preserve">7. Target: 51% or greater. See:
5892 (a)(3)(B)(i): A county shall utilize a majority of Behavioral Health Services and Supports funding for early intervention programs. </t>
  </si>
  <si>
    <t>8. Target: 51% of  Early Intervention</t>
  </si>
  <si>
    <t>Counties shall report all of their planned transfers and approved Housing Intervention Component Exemption 1 in Table Four.</t>
  </si>
  <si>
    <r>
      <rPr>
        <b/>
        <sz val="12"/>
        <color rgb="FF000000"/>
        <rFont val="Segoe UI"/>
        <family val="2"/>
      </rPr>
      <t>Rows 13-16:</t>
    </r>
    <r>
      <rPr>
        <sz val="12"/>
        <color rgb="FF000000"/>
        <rFont val="Segoe UI"/>
        <family val="2"/>
      </rPr>
      <t xml:space="preserve"> this section will be auto-populated from the sections below it.
</t>
    </r>
    <r>
      <rPr>
        <b/>
        <sz val="12"/>
        <color rgb="FF000000"/>
        <rFont val="Segoe UI"/>
        <family val="2"/>
      </rPr>
      <t xml:space="preserve">Row 13 </t>
    </r>
    <r>
      <rPr>
        <sz val="12"/>
        <color rgb="FF000000"/>
        <rFont val="Segoe UI"/>
        <family val="2"/>
      </rPr>
      <t xml:space="preserve">will pre-populate the total adjusted allocation percentages for each component, inclusive of both exemptions and transfers.
</t>
    </r>
    <r>
      <rPr>
        <b/>
        <sz val="12"/>
        <color rgb="FF000000"/>
        <rFont val="Segoe UI"/>
        <family val="2"/>
      </rPr>
      <t>Row 14</t>
    </r>
    <r>
      <rPr>
        <sz val="12"/>
        <color rgb="FF000000"/>
        <rFont val="Segoe UI"/>
        <family val="2"/>
      </rPr>
      <t xml:space="preserve"> is the projected amount of funding, in dollars, based on the adjusted total allocation percentages. 
</t>
    </r>
    <r>
      <rPr>
        <b/>
        <sz val="12"/>
        <color rgb="FF000000"/>
        <rFont val="Segoe UI"/>
        <family val="2"/>
      </rPr>
      <t>Row 15</t>
    </r>
    <r>
      <rPr>
        <sz val="12"/>
        <color rgb="FF000000"/>
        <rFont val="Segoe UI"/>
        <family val="2"/>
      </rPr>
      <t xml:space="preserve"> reflects the unspent MHSA funding that will be transferred to each of the Behavioral Health Services Act (BHSA) component allocations.
</t>
    </r>
    <r>
      <rPr>
        <b/>
        <sz val="12"/>
        <color rgb="FF000000"/>
        <rFont val="Segoe UI"/>
        <family val="2"/>
      </rPr>
      <t>Row 16</t>
    </r>
    <r>
      <rPr>
        <sz val="12"/>
        <color rgb="FF000000"/>
        <rFont val="Segoe UI"/>
        <family val="2"/>
      </rPr>
      <t xml:space="preserve"> reflects the excess prudent reserve funding that will be transferred to each of the BHSA components. </t>
    </r>
  </si>
  <si>
    <r>
      <rPr>
        <b/>
        <sz val="12"/>
        <color rgb="FF000000"/>
        <rFont val="Segoe UI"/>
        <family val="2"/>
      </rPr>
      <t xml:space="preserve">Row 19: </t>
    </r>
    <r>
      <rPr>
        <sz val="12"/>
        <color rgb="FF000000"/>
        <rFont val="Segoe UI"/>
        <family val="2"/>
      </rPr>
      <t>enter the base funding for Housing Interventions in percentage and dollars.</t>
    </r>
    <r>
      <rPr>
        <b/>
        <sz val="12"/>
        <color rgb="FF000000"/>
        <rFont val="Segoe UI"/>
        <family val="2"/>
      </rPr>
      <t xml:space="preserve">
Row 20:</t>
    </r>
    <r>
      <rPr>
        <sz val="12"/>
        <color rgb="FF000000"/>
        <rFont val="Segoe UI"/>
        <family val="2"/>
      </rPr>
      <t xml:space="preserve"> if your county has an approved housing exemption, enter the percent of funds you are moving out of Housing Interventions into the other components in C20.
</t>
    </r>
    <r>
      <rPr>
        <b/>
        <sz val="12"/>
        <color rgb="FF000000"/>
        <rFont val="Segoe UI"/>
        <family val="2"/>
      </rPr>
      <t xml:space="preserve">Rows 24 and 28: </t>
    </r>
    <r>
      <rPr>
        <sz val="12"/>
        <color rgb="FF000000"/>
        <rFont val="Segoe UI"/>
        <family val="2"/>
      </rPr>
      <t xml:space="preserve">enter the percentage received from Housing Interventions for Full Service Partnerships and Behavioral Health Services and Supports, respectively.
</t>
    </r>
    <r>
      <rPr>
        <b/>
        <sz val="12"/>
        <color rgb="FF000000"/>
        <rFont val="Segoe UI"/>
        <family val="2"/>
      </rPr>
      <t>Rows 21, 25, and 29:</t>
    </r>
    <r>
      <rPr>
        <sz val="12"/>
        <color rgb="FF000000"/>
        <rFont val="Segoe UI"/>
        <family val="2"/>
      </rPr>
      <t xml:space="preserve"> the updated base percentage will be auto-populated from rows 19 and 20, 23 and 24, and 27 and 28.</t>
    </r>
  </si>
  <si>
    <r>
      <rPr>
        <b/>
        <sz val="12"/>
        <color rgb="FF000000"/>
        <rFont val="Segoe UI"/>
        <family val="2"/>
      </rPr>
      <t>Row 34:</t>
    </r>
    <r>
      <rPr>
        <sz val="12"/>
        <color rgb="FF000000"/>
        <rFont val="Segoe UI"/>
        <family val="2"/>
      </rPr>
      <t xml:space="preserve"> row 34 is auto-populated from the base percentage from rows 20, 24, and 28 if your county is approved for Housing Intervention Component Allocation Exemption 1.
</t>
    </r>
    <r>
      <rPr>
        <b/>
        <sz val="12"/>
        <color rgb="FF000000"/>
        <rFont val="Segoe UI"/>
        <family val="2"/>
      </rPr>
      <t>Row 35:</t>
    </r>
    <r>
      <rPr>
        <sz val="12"/>
        <color rgb="FF000000"/>
        <rFont val="Segoe UI"/>
        <family val="2"/>
      </rPr>
      <t xml:space="preserve"> enter your transfer out percentage as a negative number. </t>
    </r>
    <r>
      <rPr>
        <b/>
        <sz val="12"/>
        <color rgb="FF000000"/>
        <rFont val="Segoe UI"/>
        <family val="2"/>
      </rPr>
      <t>Note:</t>
    </r>
    <r>
      <rPr>
        <sz val="12"/>
        <color rgb="FF000000"/>
        <rFont val="Segoe UI"/>
        <family val="2"/>
      </rPr>
      <t xml:space="preserve"> If your county plans to use Housing Intervention funds (up to 7 percent) to provide outreach and engagement, the amount of funds the county can transfer out of the Housing Intervention component must be decreased by the corresponding amount.
</t>
    </r>
    <r>
      <rPr>
        <b/>
        <sz val="12"/>
        <color rgb="FF000000"/>
        <rFont val="Segoe UI"/>
        <family val="2"/>
      </rPr>
      <t>Row 36</t>
    </r>
    <r>
      <rPr>
        <sz val="12"/>
        <color rgb="FF000000"/>
        <rFont val="Segoe UI"/>
        <family val="2"/>
      </rPr>
      <t xml:space="preserve">: enter your transfer in percentage as a positive number. 
</t>
    </r>
    <r>
      <rPr>
        <b/>
        <sz val="12"/>
        <color rgb="FF000000"/>
        <rFont val="Segoe UI"/>
        <family val="2"/>
      </rPr>
      <t>Row 37</t>
    </r>
    <r>
      <rPr>
        <sz val="12"/>
        <color rgb="FF000000"/>
        <rFont val="Segoe UI"/>
        <family val="2"/>
      </rPr>
      <t>: the new base percentage is auto-populated from rows 35 - 36</t>
    </r>
  </si>
  <si>
    <r>
      <rPr>
        <b/>
        <sz val="12"/>
        <color rgb="FF000000"/>
        <rFont val="Segoe UI"/>
        <family val="2"/>
      </rPr>
      <t>Rows 41-45</t>
    </r>
    <r>
      <rPr>
        <sz val="12"/>
        <color rgb="FF000000"/>
        <rFont val="Segoe UI"/>
        <family val="2"/>
      </rPr>
      <t xml:space="preserve"> enter the amount of MHSA funds by component allocation transferring to each BHSA component. The total dollar amounts are auto-populated in row 46 from rows 41 through 45, where applicable.</t>
    </r>
  </si>
  <si>
    <r>
      <rPr>
        <b/>
        <sz val="12"/>
        <color rgb="FF000000"/>
        <rFont val="Segoe UI"/>
        <family val="2"/>
      </rPr>
      <t xml:space="preserve">Rows 50-53: </t>
    </r>
    <r>
      <rPr>
        <sz val="12"/>
        <color rgb="FF000000"/>
        <rFont val="Segoe UI"/>
        <family val="2"/>
      </rPr>
      <t xml:space="preserve">the dollar amounts of excess prudent reserve funding allocated to each component will be auto-populated from Table Nine rows 14-16. 
</t>
    </r>
    <r>
      <rPr>
        <b/>
        <sz val="12"/>
        <color rgb="FF000000"/>
        <rFont val="Segoe UI"/>
        <family val="2"/>
      </rPr>
      <t xml:space="preserve">Row 49: </t>
    </r>
    <r>
      <rPr>
        <sz val="12"/>
        <color rgb="FF000000"/>
        <rFont val="Segoe UI"/>
        <family val="2"/>
      </rPr>
      <t>The total dollar amount is auto-populated from rows 46 through 48.</t>
    </r>
  </si>
  <si>
    <t>Table Four: BHSA Transfers</t>
  </si>
  <si>
    <t>Summary (auto-populated)</t>
  </si>
  <si>
    <t>Housing Intervention</t>
  </si>
  <si>
    <t>Full-Service Partnership</t>
  </si>
  <si>
    <t>Behavioral Health Services and Support</t>
  </si>
  <si>
    <t>Totals</t>
  </si>
  <si>
    <t>Adjusted Total Allocation Percentages (Exemptions and Transfers)</t>
  </si>
  <si>
    <t>Projected Component Allocation (Based on Adjusted Allocation Percentages)</t>
  </si>
  <si>
    <t>Unspent Mental Health Services Act (MHSA) to BHSA</t>
  </si>
  <si>
    <t>Excess Prudent Reserve (PR) to BHSA</t>
  </si>
  <si>
    <t>Behavioral Health Services Fund (BHSF) Housing Intervention Component Exemption  (Ability to change component's overall  percentage)</t>
  </si>
  <si>
    <t>Base Component</t>
  </si>
  <si>
    <t>Housing Intervention Component Percentage</t>
  </si>
  <si>
    <t>Housing Intervention Funds</t>
  </si>
  <si>
    <t>Base Percentage</t>
  </si>
  <si>
    <t>Amount Transferring Out</t>
  </si>
  <si>
    <t>New Housing Interventions Base Percentage (auto-populated)</t>
  </si>
  <si>
    <t>Transferred to</t>
  </si>
  <si>
    <t>Full Service Partnership Percentage</t>
  </si>
  <si>
    <t>Full Service Partnership Funds</t>
  </si>
  <si>
    <t>Percentage Received</t>
  </si>
  <si>
    <t>New FSP Base Percentage (auto-populated)</t>
  </si>
  <si>
    <t>Behavioral Health Services and Support Percentage</t>
  </si>
  <si>
    <t>Behavioral Health Services and Support Funds</t>
  </si>
  <si>
    <t>New BHSS Base Percentage (auto-populated)</t>
  </si>
  <si>
    <t>Funding Transfer Request Allocations</t>
  </si>
  <si>
    <t>Housing Intervention Component (1)</t>
  </si>
  <si>
    <t>Base Percentage after Housing Intervention Component Exemption (auto-populated)</t>
  </si>
  <si>
    <t>Amount Transferring In</t>
  </si>
  <si>
    <t>New Base Percentage after Funding Transfer Request (auto-populated)</t>
  </si>
  <si>
    <t>MHSA Transfers to BHSA</t>
  </si>
  <si>
    <t>MHSA Component</t>
  </si>
  <si>
    <t>Available Unspent Funds</t>
  </si>
  <si>
    <t>Transferred to Housing Intervention Component</t>
  </si>
  <si>
    <t>Transferred to Full-Service Partnership</t>
  </si>
  <si>
    <t>Transferred to Behavioral Health Services and Support</t>
  </si>
  <si>
    <t>CSS</t>
  </si>
  <si>
    <t>PEI</t>
  </si>
  <si>
    <t>INN</t>
  </si>
  <si>
    <t>WET</t>
  </si>
  <si>
    <t>CFTN</t>
  </si>
  <si>
    <t>Total (auto-populated)</t>
  </si>
  <si>
    <t xml:space="preserve">Excess Prudent Reserve to BHSA Components (auto-populated) </t>
  </si>
  <si>
    <t>Transfer from Prudent Reserve to BHSA Component Allocation</t>
  </si>
  <si>
    <t>Amount</t>
  </si>
  <si>
    <t>Housing Intervention (2)</t>
  </si>
  <si>
    <t>FSP</t>
  </si>
  <si>
    <t>BHSS (3)</t>
  </si>
  <si>
    <t>Total Transferred Excess Prudent Reserve (auto-populated)</t>
  </si>
  <si>
    <t>References</t>
  </si>
  <si>
    <t xml:space="preserve">1. BHSA County Policy Manual section 6.B.5 states counties may use up to seven percent of Housing Interventions component funds on outreach and engagement. The amount of funds transferred out of the Housing Interventions component into another funding component must be decreased by a corresponding amount. Counties are not required to use Housing Intervention component funding for outreach and engagement, or other funding transfer requests. It remains at the discretion of the counties to transfer up to a total of 14 percent of its BHSA funds in a fiscal year. </t>
  </si>
  <si>
    <t>2. W&amp;I Code § 5892, subdivision (b)(6)(B) states prudent reserve funding cannot be spent on capital development.</t>
  </si>
  <si>
    <t>3. W&amp;I Code § 5892, subdivision (b)6)(A) states counties must spend prudent reserve funds Housing Intervention, FSP, and/or BHSS programs or services only.</t>
  </si>
  <si>
    <t>To complete Table Nine, counties should consider the following:</t>
  </si>
  <si>
    <t>Unspent MHSA funds should include MHSA funds that are being allocated to the BHSA funding components over  the Integrated Plan Period.</t>
  </si>
  <si>
    <t>Table Nine: MHSA Funding Summary</t>
  </si>
  <si>
    <t>MHSA Funding Summary</t>
  </si>
  <si>
    <t>Housing Interventions</t>
  </si>
  <si>
    <t>Full Service Partnerships</t>
  </si>
  <si>
    <t>Behavioral Health Services and Supports</t>
  </si>
  <si>
    <t>Estimated Unspent MHSA Funds</t>
  </si>
  <si>
    <t xml:space="preserve">Counties shall report their projected expenditures and projected slots of their Housing Interventions for their BHSA allocation component. Counties shall report projected expenditures for all other non-BHSA funding sources in Table Five. </t>
  </si>
  <si>
    <r>
      <rPr>
        <b/>
        <sz val="12"/>
        <color rgb="FF000000"/>
        <rFont val="Segoe UI"/>
        <family val="2"/>
      </rPr>
      <t xml:space="preserve">Row 19: </t>
    </r>
    <r>
      <rPr>
        <sz val="12"/>
        <color rgb="FF000000"/>
        <rFont val="Segoe UI"/>
        <family val="2"/>
      </rPr>
      <t>input the estimated total Housing Intervention component allocation received for each year.</t>
    </r>
  </si>
  <si>
    <r>
      <rPr>
        <b/>
        <sz val="12"/>
        <color rgb="FF000000"/>
        <rFont val="Segoe UI"/>
        <family val="2"/>
      </rPr>
      <t>Row 24-39:</t>
    </r>
    <r>
      <rPr>
        <sz val="12"/>
        <color rgb="FF000000"/>
        <rFont val="Segoe UI"/>
        <family val="2"/>
      </rPr>
      <t xml:space="preserve"> input the projected expenditures and projected slots for each Housing Intervention component service category or program for each year. 
</t>
    </r>
  </si>
  <si>
    <r>
      <rPr>
        <b/>
        <sz val="12"/>
        <color rgb="FF000000"/>
        <rFont val="Segoe UI"/>
        <family val="2"/>
      </rPr>
      <t>Row 28:</t>
    </r>
    <r>
      <rPr>
        <sz val="12"/>
        <color rgb="FF000000"/>
        <rFont val="Segoe UI"/>
        <family val="2"/>
      </rPr>
      <t xml:space="preserve"> The aim of Housing Interventions is to help individuals achieve permanent housing stability. To the maximum extent possible, counties should seek to place individuals in permanent housing settings. Housing Interventions may only be used for placement in interim settings for a limited time, 6 months for BHSA eligible individuals who have exhausted the Transitional Rent benefit and 12 months for BHSA eligible individuals not eligible to receive Transitional Rent through their Medi-Cal MCP.</t>
    </r>
  </si>
  <si>
    <r>
      <rPr>
        <b/>
        <sz val="12"/>
        <color rgb="FF000000"/>
        <rFont val="Segoe UI"/>
        <family val="2"/>
      </rPr>
      <t>Row 35:</t>
    </r>
    <r>
      <rPr>
        <sz val="12"/>
        <color rgb="FF000000"/>
        <rFont val="Segoe UI"/>
        <family val="2"/>
      </rPr>
      <t xml:space="preserve"> Pursuant to W&amp;I Code section 5830, subdivision (c)(2), BHSA Housing Interventions may not be used for housing services covered by Medi-Cal Managed Care Plans (MCP). Please indicate the projected expenditure for BHSA funding ONLY in columns C, E, and G.</t>
    </r>
  </si>
  <si>
    <r>
      <rPr>
        <b/>
        <sz val="12"/>
        <color rgb="FF000000"/>
        <rFont val="Segoe UI"/>
        <family val="2"/>
      </rPr>
      <t>Row 39:</t>
    </r>
    <r>
      <rPr>
        <sz val="12"/>
        <color rgb="FF000000"/>
        <rFont val="Segoe UI"/>
        <family val="2"/>
      </rPr>
      <t xml:space="preserve"> the sub-total of rows 24-38 will be auto-populated, excluding the percentage of rental and operating subsidies administered through Flex Pools .</t>
    </r>
  </si>
  <si>
    <r>
      <rPr>
        <b/>
        <sz val="12"/>
        <color rgb="FF000000"/>
        <rFont val="Segoe UI"/>
        <family val="2"/>
      </rPr>
      <t>Row 41:</t>
    </r>
    <r>
      <rPr>
        <sz val="12"/>
        <color rgb="FF000000"/>
        <rFont val="Segoe UI"/>
        <family val="2"/>
      </rPr>
      <t xml:space="preserve"> input the projected expenditures for Housing Interventions component's administration for each year. </t>
    </r>
  </si>
  <si>
    <r>
      <rPr>
        <b/>
        <sz val="12"/>
        <color rgb="FF000000"/>
        <rFont val="Segoe UI"/>
        <family val="2"/>
      </rPr>
      <t xml:space="preserve">Row 42: </t>
    </r>
    <r>
      <rPr>
        <sz val="12"/>
        <color rgb="FF000000"/>
        <rFont val="Segoe UI"/>
        <family val="2"/>
      </rPr>
      <t>input the total dollar amount for Housing Intervention component programs and services that will be dedicated to the chronically homeless population. This amount should equal 50% of Housing Interventions component allocations.</t>
    </r>
  </si>
  <si>
    <r>
      <rPr>
        <b/>
        <sz val="12"/>
        <color rgb="FF000000"/>
        <rFont val="Segoe UI"/>
        <family val="2"/>
      </rPr>
      <t xml:space="preserve">Row 43: </t>
    </r>
    <r>
      <rPr>
        <sz val="12"/>
        <color rgb="FF000000"/>
        <rFont val="Segoe UI"/>
        <family val="2"/>
      </rPr>
      <t xml:space="preserve">input the total dollar amount for Housing Intervention components programs and services that will be dedicated to serving individuals with only a substance use disorder, if provided by the county.
</t>
    </r>
    <r>
      <rPr>
        <b/>
        <sz val="12"/>
        <color rgb="FF000000"/>
        <rFont val="Segoe UI"/>
        <family val="2"/>
      </rPr>
      <t>Row 44:</t>
    </r>
    <r>
      <rPr>
        <sz val="12"/>
        <color rgb="FF000000"/>
        <rFont val="Segoe UI"/>
        <family val="2"/>
      </rPr>
      <t xml:space="preserve"> input the total dollar amount for the Housing Interventions component dedicated to innovative pilots and projects. 
</t>
    </r>
    <r>
      <rPr>
        <b/>
        <sz val="12"/>
        <color rgb="FF000000"/>
        <rFont val="Segoe UI"/>
        <family val="2"/>
      </rPr>
      <t>Row 45:</t>
    </r>
    <r>
      <rPr>
        <sz val="12"/>
        <color rgb="FF000000"/>
        <rFont val="Segoe UI"/>
        <family val="2"/>
      </rPr>
      <t xml:space="preserve"> the overall total of Housing Intervention expenditures will be auto-populated from rows 39 and 41.
</t>
    </r>
  </si>
  <si>
    <r>
      <rPr>
        <b/>
        <sz val="12"/>
        <color rgb="FF000000"/>
        <rFont val="Segoe UI"/>
        <family val="2"/>
      </rPr>
      <t>Row 47:</t>
    </r>
    <r>
      <rPr>
        <sz val="12"/>
        <color rgb="FF000000"/>
        <rFont val="Segoe UI"/>
        <family val="2"/>
      </rPr>
      <t xml:space="preserve"> input the total dollar amount projected to be added to Housing Intervention component funds from the prudent reserve, if applicable.</t>
    </r>
  </si>
  <si>
    <r>
      <rPr>
        <b/>
        <sz val="12"/>
        <color rgb="FF000000"/>
        <rFont val="Segoe UI"/>
        <family val="2"/>
      </rPr>
      <t>Row 48:</t>
    </r>
    <r>
      <rPr>
        <sz val="12"/>
        <color rgb="FF000000"/>
        <rFont val="Segoe UI"/>
        <family val="2"/>
      </rPr>
      <t xml:space="preserve"> input the total dollar amount projected to be transferred out of Housing Intervention component funds into the prudent reserve. </t>
    </r>
  </si>
  <si>
    <r>
      <rPr>
        <b/>
        <sz val="12"/>
        <color rgb="FF000000"/>
        <rFont val="Segoe UI"/>
        <family val="2"/>
      </rPr>
      <t xml:space="preserve">Row 51: </t>
    </r>
    <r>
      <rPr>
        <sz val="12"/>
        <color rgb="FF000000"/>
        <rFont val="Segoe UI"/>
        <family val="2"/>
      </rPr>
      <t xml:space="preserve">the proportion of funds dedicated to capital development funds will be auto-populated from rows 37 and 18. 
</t>
    </r>
    <r>
      <rPr>
        <b/>
        <sz val="12"/>
        <color rgb="FF000000"/>
        <rFont val="Segoe UI"/>
        <family val="2"/>
      </rPr>
      <t xml:space="preserve">Row 52: </t>
    </r>
    <r>
      <rPr>
        <sz val="12"/>
        <color rgb="FF000000"/>
        <rFont val="Segoe UI"/>
        <family val="2"/>
      </rPr>
      <t xml:space="preserve">the proportion of funds dedicated to the chronically homeless population will be auto-populated from rows 42 and 18.
</t>
    </r>
    <r>
      <rPr>
        <b/>
        <sz val="12"/>
        <color rgb="FF000000"/>
        <rFont val="Segoe UI"/>
        <family val="2"/>
      </rPr>
      <t>Rows 54 and 55:</t>
    </r>
    <r>
      <rPr>
        <sz val="12"/>
        <color rgb="FF000000"/>
        <rFont val="Segoe UI"/>
        <family val="2"/>
      </rPr>
      <t xml:space="preserve"> input the estimated unduplicated count of individuals that will be served across all Housing Intervention component services.</t>
    </r>
  </si>
  <si>
    <t>Total Housing Interventions Funding (1)</t>
  </si>
  <si>
    <t>Total Estimated Housing Interventions Funding Received</t>
  </si>
  <si>
    <t>Projected Expenditures - BHSA Funding Only</t>
  </si>
  <si>
    <t>Projected Expenditures - All Other Funding Sources</t>
  </si>
  <si>
    <t>Housing Intervention Component Programs/Services</t>
  </si>
  <si>
    <t>Expenditure</t>
  </si>
  <si>
    <t>Slots</t>
  </si>
  <si>
    <t>Non-Time Limited Permanent Settings (e.g., supportive housing, apartments, single and multi-family homes, shared housing) (2)</t>
  </si>
  <si>
    <t xml:space="preserve">Rental Subsidies </t>
  </si>
  <si>
    <t>Bundled Rental and Operating Subsidies</t>
  </si>
  <si>
    <t>% of Rental and Operating Subsidies Administered through Flex Pools</t>
  </si>
  <si>
    <t>Time Limited Interim Settings (e.g., hotel and motel stays, non-congregate interim housing models, recuperative care) (2)</t>
  </si>
  <si>
    <t xml:space="preserve">Other Housing Supports: Landlord Outreach and Mitigation Funds) (2) </t>
  </si>
  <si>
    <t xml:space="preserve">Other Housing Supports: Participant Assistant Funds (2) </t>
  </si>
  <si>
    <t xml:space="preserve">Other Housing Supports: Housing Transition Navigation Services and Housing Tenancy Sustaining Services (2) </t>
  </si>
  <si>
    <t>Other Housing Supports: Outreach and Engagement (2)</t>
  </si>
  <si>
    <t xml:space="preserve">Capital Development Projects </t>
  </si>
  <si>
    <t>Housing Flex Pool Expenditures (start-up expenditures)</t>
  </si>
  <si>
    <t>Subtotal (auto-populated)</t>
  </si>
  <si>
    <t>Housing Intervention Component's Administrative Information</t>
  </si>
  <si>
    <t>Housing Intervention Component Administration</t>
  </si>
  <si>
    <t>Total Housing Intervention Component Funds Dedicated to Chronically Homeless Population (5)</t>
  </si>
  <si>
    <t>Total Housing Intervention Component Funds Dedicated to Serving Individuals with a SUD only (5)</t>
  </si>
  <si>
    <t>Innovative Housing Intervention Pilots and Projects</t>
  </si>
  <si>
    <t>Total Housing Interventions Expenditures (auto-populated)</t>
  </si>
  <si>
    <r>
      <t>Transfers into Housing Intervention component</t>
    </r>
    <r>
      <rPr>
        <sz val="12"/>
        <color rgb="FFC00000"/>
        <rFont val="Segoe UI"/>
        <family val="2"/>
      </rPr>
      <t xml:space="preserve"> </t>
    </r>
    <r>
      <rPr>
        <sz val="12"/>
        <color rgb="FF000000"/>
        <rFont val="Segoe UI"/>
        <family val="2"/>
      </rPr>
      <t>from Local Prudent Reserve</t>
    </r>
  </si>
  <si>
    <t>Transfers out of Housing Intervention component into Local Prudent Reserve (6)</t>
  </si>
  <si>
    <t>Housing Intervention Component funds Validation (auto-populated based on inputs above)</t>
  </si>
  <si>
    <t>Housing Intervention Component Funds Dedicated to Capital Development/Total Housing Interventions Funding (7) (auto-populated)</t>
  </si>
  <si>
    <t>Housing Interventions Component Funds Dedicated to Chronically Homeless Population/Total Housing Intervention Component Funding (8) (auto-populated)</t>
  </si>
  <si>
    <t>1.  W&amp;I Code § 5892, subdivision (a)(1)(A)(i) states 30% of BHSA funds distributed to counties shall be used for Housing Interventions.</t>
  </si>
  <si>
    <t xml:space="preserve">2. See Policy Manual Section 7.C.9 Allowable Expenditures and Related Requirements for further information regarding allowable Housing Interventions expenditures. </t>
  </si>
  <si>
    <t xml:space="preserve">3. Single room occupancy and recovery housing can be interim or permanent. If interim, Housing Interventions is limited to 6 months for those who have exhausted Transitional Rent or 12 months for those not eligible for Transitional Rent. Appendix B of the Policy Manual includes a crosswalk of coverage by select programs. </t>
  </si>
  <si>
    <t xml:space="preserve">4. Congregate settings that have only a small number of individuals per room and sufficient common space (not larger dormitory sleeping halls) and does not include behavioral health residential treatment settings. </t>
  </si>
  <si>
    <t xml:space="preserve">5. Counties must provide Housing Intervention services to eligible children, youth, and adults (defined in W&amp;I Code section 5892) who are chronically homeless, experiencing homelessness, or at risk of homelessness. The provision of BHSA-funded Housing Interventions specifically for individuals with a substance use disorder is optional for counties, per W&amp;I Code section 5891, subdivision (a)(2). </t>
  </si>
  <si>
    <t>6. W&amp;I Code §  5892, subdivision (b)(2).</t>
  </si>
  <si>
    <t>7. W&amp;I Code § 5892, subdivision (a)(1)(A)(iii) states no more than 25% of Housing Interventions funds may be used for capital development.</t>
  </si>
  <si>
    <t xml:space="preserve">8. W&amp;I Code § 5892, subdivision (a)(1)(A)(ii) states 50% of Housing Interventions funds shall be used for housing interventions for persons who are chronically homeless, with a focus on those in encampments. </t>
  </si>
  <si>
    <t xml:space="preserve">Counties shall report their projected expenditures of their Full Service Partnership (FSP) funding for their BHSA allocation component, federal financial participation, and all other non-BHSA funding sources in Table Six. </t>
  </si>
  <si>
    <r>
      <rPr>
        <b/>
        <sz val="12"/>
        <color rgb="FF000000"/>
        <rFont val="Segoe UI"/>
        <family val="2"/>
      </rPr>
      <t>Row 17:</t>
    </r>
    <r>
      <rPr>
        <sz val="12"/>
        <color rgb="FF000000"/>
        <rFont val="Segoe UI"/>
        <family val="2"/>
      </rPr>
      <t xml:space="preserve"> input the total estimated FSP component allocation received  for each year.</t>
    </r>
  </si>
  <si>
    <r>
      <rPr>
        <b/>
        <sz val="12"/>
        <color rgb="FF000000"/>
        <rFont val="Segoe UI"/>
        <family val="2"/>
      </rPr>
      <t>Rows 23-30:</t>
    </r>
    <r>
      <rPr>
        <sz val="12"/>
        <color rgb="FF000000"/>
        <rFont val="Segoe UI"/>
        <family val="2"/>
      </rPr>
      <t xml:space="preserve"> input the projected expenditures for each FSP service category or program for each year. </t>
    </r>
  </si>
  <si>
    <r>
      <rPr>
        <b/>
        <sz val="12"/>
        <color rgb="FF000000"/>
        <rFont val="Segoe UI"/>
        <family val="2"/>
      </rPr>
      <t xml:space="preserve">Note: </t>
    </r>
    <r>
      <rPr>
        <sz val="12"/>
        <color rgb="FF000000"/>
        <rFont val="Segoe UI"/>
        <family val="2"/>
      </rPr>
      <t>DHCS expects other required uses of FSP funding (e.g., mental health services, supportive services, substance use disorder (SUD) treatment services, ongoing engagement services) to be captured within rows 21-26. Any mental health and supportive service or SUD treatment service expenditures not included in rows 22-27 should be accounted for in rows 28 and 29, accordingly.</t>
    </r>
  </si>
  <si>
    <r>
      <rPr>
        <b/>
        <sz val="12"/>
        <color rgb="FF000000"/>
        <rFont val="Segoe UI"/>
        <family val="2"/>
      </rPr>
      <t xml:space="preserve">Row 31: </t>
    </r>
    <r>
      <rPr>
        <sz val="12"/>
        <color rgb="FF000000"/>
        <rFont val="Segoe UI"/>
        <family val="2"/>
      </rPr>
      <t>the subtotal of FSP programs/services will be auto-populated from rows 23 through 30.</t>
    </r>
  </si>
  <si>
    <r>
      <rPr>
        <b/>
        <sz val="12"/>
        <color rgb="FF000000"/>
        <rFont val="Segoe UI"/>
        <family val="2"/>
      </rPr>
      <t>Row 32:</t>
    </r>
    <r>
      <rPr>
        <sz val="12"/>
        <color rgb="FF000000"/>
        <rFont val="Segoe UI"/>
        <family val="2"/>
      </rPr>
      <t xml:space="preserve"> input the total projected expenditures for FSP administration for each year.
</t>
    </r>
    <r>
      <rPr>
        <b/>
        <sz val="12"/>
        <color rgb="FF000000"/>
        <rFont val="Segoe UI"/>
        <family val="2"/>
      </rPr>
      <t xml:space="preserve">Row 33: </t>
    </r>
    <r>
      <rPr>
        <sz val="12"/>
        <color rgb="FF000000"/>
        <rFont val="Segoe UI"/>
        <family val="2"/>
      </rPr>
      <t xml:space="preserve"> input the total dollar amount for the FSP component dedicated to innovative pilots and projects.</t>
    </r>
  </si>
  <si>
    <r>
      <rPr>
        <b/>
        <sz val="12"/>
        <color rgb="FF000000"/>
        <rFont val="Segoe UI"/>
        <family val="2"/>
      </rPr>
      <t>Row 34:</t>
    </r>
    <r>
      <rPr>
        <sz val="12"/>
        <color rgb="FF000000"/>
        <rFont val="Segoe UI"/>
        <family val="2"/>
      </rPr>
      <t xml:space="preserve"> total projected expenditures for FSP for each year will be auto-populated from rows 30 and 32.</t>
    </r>
  </si>
  <si>
    <r>
      <rPr>
        <b/>
        <sz val="12"/>
        <color rgb="FF000000"/>
        <rFont val="Segoe UI"/>
        <family val="2"/>
      </rPr>
      <t>Row 37:</t>
    </r>
    <r>
      <rPr>
        <sz val="12"/>
        <color rgb="FF000000"/>
        <rFont val="Segoe UI"/>
        <family val="2"/>
      </rPr>
      <t xml:space="preserve"> input the total dollar amount projected to be added to FSP from the prudent reserve, if applicable.</t>
    </r>
  </si>
  <si>
    <r>
      <rPr>
        <b/>
        <sz val="12"/>
        <color rgb="FF000000"/>
        <rFont val="Segoe UI"/>
        <family val="2"/>
      </rPr>
      <t>Row 38:</t>
    </r>
    <r>
      <rPr>
        <sz val="12"/>
        <color rgb="FF000000"/>
        <rFont val="Segoe UI"/>
        <family val="2"/>
      </rPr>
      <t xml:space="preserve"> input the total dollar amount projected to be transferred out of FSP into the prudent reserve. </t>
    </r>
  </si>
  <si>
    <r>
      <rPr>
        <b/>
        <sz val="12"/>
        <color rgb="FF000000"/>
        <rFont val="Segoe UI"/>
        <family val="2"/>
      </rPr>
      <t xml:space="preserve">Rows 40 and 41: </t>
    </r>
    <r>
      <rPr>
        <sz val="12"/>
        <color rgb="FF000000"/>
        <rFont val="Segoe UI"/>
        <family val="2"/>
      </rPr>
      <t xml:space="preserve">input the estimated unduplicated count of individuals that will be served across all FSP programs. </t>
    </r>
  </si>
  <si>
    <t>Table Six: BHSA Components</t>
  </si>
  <si>
    <t>Total Full Service Partnership (FSP) Funding</t>
  </si>
  <si>
    <t>Total Estimated Full Service Partnership Funding Received</t>
  </si>
  <si>
    <t>Full Service Partnership Category (1)</t>
  </si>
  <si>
    <t>Type of Service</t>
  </si>
  <si>
    <t>Projected Expenditures - Federal Financial Participation</t>
  </si>
  <si>
    <t>Assertive Community Treatment (ACT)(2)</t>
  </si>
  <si>
    <t>Forensic Assertive Community Treatment (FACT) Fidelity (2)</t>
  </si>
  <si>
    <t>FSP Intensive Case Management</t>
  </si>
  <si>
    <t>Individual Placement and Support (IPS) Model of Supported Employment (2)</t>
  </si>
  <si>
    <t xml:space="preserve">Other mental health or supportive services not already captured above (e.g., outreach, other recovery-oriented services, innovation, etc.): Please define </t>
  </si>
  <si>
    <t xml:space="preserve">Other substance use disorder treatment services not already captured above (primary SUD FSP programs, innovation, etc,.): Please define </t>
  </si>
  <si>
    <t>Innovative FSP Pilots and Projects</t>
  </si>
  <si>
    <t>Total Full Service Partnership Expenditures (auto-populated)</t>
  </si>
  <si>
    <t>Transfers into FSP component from Local Prudent Reserve</t>
  </si>
  <si>
    <t>Transfers out of FSP component into Local Prudent Reserve</t>
  </si>
  <si>
    <t>1. W&amp;I Code § 5892, subdivision (a)(2)(A) states 35% of BHS funds distributed to counties shall be used for Full Service Partnership Programs.</t>
  </si>
  <si>
    <t>2. May be bundled or un-bundled depending on county BH-CONNECT opt-in.</t>
  </si>
  <si>
    <t xml:space="preserve">Counties shall report their projected expenditures of their Behavioral Health Services and Supports funding for their BHSA allocation component, federal financial participation, and all other non-BHSA funding sources in Table Six. </t>
  </si>
  <si>
    <r>
      <rPr>
        <b/>
        <sz val="12"/>
        <color rgb="FF000000"/>
        <rFont val="Segoe UI"/>
        <family val="2"/>
      </rPr>
      <t xml:space="preserve">Row 17: </t>
    </r>
    <r>
      <rPr>
        <sz val="12"/>
        <color rgb="FF000000"/>
        <rFont val="Segoe UI"/>
        <family val="2"/>
      </rPr>
      <t>input the total estimated BHSS component allocation received for each year.</t>
    </r>
  </si>
  <si>
    <r>
      <rPr>
        <b/>
        <sz val="12"/>
        <color rgb="FF000000"/>
        <rFont val="Segoe UI"/>
        <family val="2"/>
      </rPr>
      <t>Rows 21-32:</t>
    </r>
    <r>
      <rPr>
        <sz val="12"/>
        <color rgb="FF000000"/>
        <rFont val="Segoe UI"/>
        <family val="2"/>
      </rPr>
      <t xml:space="preserve"> input the projected expenditures for each BHSS service category or program for each year. 
</t>
    </r>
  </si>
  <si>
    <r>
      <rPr>
        <b/>
        <sz val="12"/>
        <color rgb="FF000000"/>
        <rFont val="Segoe UI"/>
        <family val="2"/>
      </rPr>
      <t>Row 33:</t>
    </r>
    <r>
      <rPr>
        <sz val="12"/>
        <color rgb="FF000000"/>
        <rFont val="Segoe UI"/>
        <family val="2"/>
      </rPr>
      <t xml:space="preserve"> the subtotal for projected expenditures will be auto-populated from rows 19 through 21, 24, 25, and 28.</t>
    </r>
  </si>
  <si>
    <r>
      <rPr>
        <b/>
        <sz val="12"/>
        <color rgb="FF000000"/>
        <rFont val="Segoe UI"/>
        <family val="2"/>
      </rPr>
      <t>Row 36:</t>
    </r>
    <r>
      <rPr>
        <sz val="12"/>
        <color rgb="FF000000"/>
        <rFont val="Segoe UI"/>
        <family val="2"/>
      </rPr>
      <t xml:space="preserve"> input the total projected expenditures for BHSS administration for each year. 
</t>
    </r>
    <r>
      <rPr>
        <b/>
        <sz val="12"/>
        <color rgb="FF000000"/>
        <rFont val="Segoe UI"/>
        <family val="2"/>
      </rPr>
      <t>Row 37:</t>
    </r>
    <r>
      <rPr>
        <sz val="12"/>
        <color rgb="FF000000"/>
        <rFont val="Segoe UI"/>
        <family val="2"/>
      </rPr>
      <t xml:space="preserve"> input the total dollar amount for the BHSS component dedicated to innovative pilots and projects. </t>
    </r>
  </si>
  <si>
    <r>
      <rPr>
        <b/>
        <sz val="12"/>
        <color rgb="FF000000"/>
        <rFont val="Segoe UI"/>
        <family val="2"/>
      </rPr>
      <t>Row 38:</t>
    </r>
    <r>
      <rPr>
        <sz val="12"/>
        <color rgb="FF000000"/>
        <rFont val="Segoe UI"/>
        <family val="2"/>
      </rPr>
      <t xml:space="preserve"> the total for projected BHSS expenditures will be auto-populated from rows 31 and 33.</t>
    </r>
  </si>
  <si>
    <r>
      <rPr>
        <b/>
        <sz val="12"/>
        <color rgb="FF000000"/>
        <rFont val="Segoe UI"/>
        <family val="2"/>
      </rPr>
      <t xml:space="preserve">Row 41: </t>
    </r>
    <r>
      <rPr>
        <sz val="12"/>
        <color rgb="FF000000"/>
        <rFont val="Segoe UI"/>
        <family val="2"/>
      </rPr>
      <t>input the total dollar amount projected to be added to each funding component from the prudent reserve (if applicable).</t>
    </r>
  </si>
  <si>
    <r>
      <rPr>
        <b/>
        <sz val="12"/>
        <color rgb="FF000000"/>
        <rFont val="Segoe UI"/>
        <family val="2"/>
      </rPr>
      <t>Row 42:</t>
    </r>
    <r>
      <rPr>
        <sz val="12"/>
        <color rgb="FF000000"/>
        <rFont val="Segoe UI"/>
        <family val="2"/>
      </rPr>
      <t xml:space="preserve"> input the total dollar amount projected to be transferred out of each BHSA component into the prudent reserve. </t>
    </r>
  </si>
  <si>
    <r>
      <rPr>
        <b/>
        <sz val="12"/>
        <color rgb="FF000000"/>
        <rFont val="Segoe UI"/>
        <family val="2"/>
      </rPr>
      <t>Rows 45 and 46:</t>
    </r>
    <r>
      <rPr>
        <sz val="12"/>
        <color rgb="FF000000"/>
        <rFont val="Segoe UI"/>
        <family val="2"/>
      </rPr>
      <t xml:space="preserve"> the proportion of EI funds will auto-populate from rows 21 and 16. The proportion of Youth-Focused EI funds will auto-populate from rows 22 and 21.</t>
    </r>
  </si>
  <si>
    <r>
      <rPr>
        <b/>
        <sz val="12"/>
        <color rgb="FF000000"/>
        <rFont val="Segoe UI"/>
        <family val="2"/>
      </rPr>
      <t>Rows 49 and 50:</t>
    </r>
    <r>
      <rPr>
        <sz val="12"/>
        <color rgb="FF000000"/>
        <rFont val="Segoe UI"/>
        <family val="2"/>
      </rPr>
      <t xml:space="preserve"> input the estimated unduplicated count of individuals that will be served across all BHSA-funded programs. </t>
    </r>
  </si>
  <si>
    <t>Table Seven: BHSA Components</t>
  </si>
  <si>
    <t xml:space="preserve">Total Estimated Behavioral Health Services and Support Funding Received </t>
  </si>
  <si>
    <t>Behavioral Health Services and Supports Category (1)</t>
  </si>
  <si>
    <t xml:space="preserve">Adult and Older Adult System of Care, Excluding Populations Identified in 5892(a)((1) and 5892(a)((2)-Non FSP </t>
  </si>
  <si>
    <t>Early Intervention Expenditures</t>
  </si>
  <si>
    <t>Coordinated Specialty Care for First Episode Psychosis</t>
  </si>
  <si>
    <t>Innovative BHSS Pilots and Projects</t>
  </si>
  <si>
    <t>Total Behavioral Health Services and Supports Expenditures (auto-populated)</t>
  </si>
  <si>
    <t>BHSS Prudent Reserve Transfer Information</t>
  </si>
  <si>
    <t>Transfers into BHSS component from Local Prudent Reserve</t>
  </si>
  <si>
    <t>Transfers out of BHSS component into Local Prudent Reserve</t>
  </si>
  <si>
    <t>Total Allocated Behavioral Health Services and Support Funds/BHSS Funds Early Intervention Expenditures (2)</t>
  </si>
  <si>
    <t>Total Allocated Early Intervention Funds/Youth-Focused Early Intervention Expenditures (3)</t>
  </si>
  <si>
    <t xml:space="preserve">1. W&amp;I Code § 5892, subdivision (a)(3)(A) states 35% of BHS funds distributed to counties shall be used for Behavioral Health Services and Supports (BHSS). </t>
  </si>
  <si>
    <t xml:space="preserve">2. W&amp;I Code § 5892, subdivision (a)(3)(B)(i) states counties shall utilize at least 51% of BHSS funding for early intervention programs. </t>
  </si>
  <si>
    <t xml:space="preserve">3. W&amp;I Code §  5892, subdivision (a)(3)(B)(ii) states that at least 51% of funds allocated for early intervention programs must serve individuals 25 years of age and younger. </t>
  </si>
  <si>
    <t>Counties shall report their projected spending for Behavioral Health Services Act (BHSA) plan administration in Table Eight.</t>
  </si>
  <si>
    <r>
      <rPr>
        <b/>
        <sz val="12"/>
        <color rgb="FF000000"/>
        <rFont val="Segoe UI"/>
        <family val="2"/>
      </rPr>
      <t>Row 12:</t>
    </r>
    <r>
      <rPr>
        <sz val="12"/>
        <color rgb="FF000000"/>
        <rFont val="Segoe UI"/>
        <family val="2"/>
      </rPr>
      <t xml:space="preserve"> the total dollar amounts of BHSA component allocations dedicated to improvement and monitoring activities, including plan operations, quality and outcomes, data reporting, and contract monitoring activities by year. Under W&amp;I Code § 5892 (e)(2)(B), the total amount shall equal 2% or less of total projected annual revenues of the local behavioral health services fund for counties with a population over 200,000 or 4% of the total projected annual revenues of the local behavioral health services fund for counties with a population of less than 200,000.</t>
    </r>
  </si>
  <si>
    <r>
      <rPr>
        <b/>
        <sz val="12"/>
        <color rgb="FF000000"/>
        <rFont val="Segoe UI"/>
        <family val="2"/>
      </rPr>
      <t xml:space="preserve">Row 13: </t>
    </r>
    <r>
      <rPr>
        <sz val="12"/>
        <color rgb="FF000000"/>
        <rFont val="Segoe UI"/>
        <family val="2"/>
      </rPr>
      <t>the total dollar amount of BHSA component allocations dedicated to county Integrated Plan annual planning costs, including plan development, stakeholder engagement in planning, and local Behavioral Health Board activities by year. Under W&amp;I Code § 5892 (e)(1)(B), this amount shall be 5% or less of total projected annual revenues of the local behavioral health services fund.</t>
    </r>
  </si>
  <si>
    <r>
      <rPr>
        <b/>
        <sz val="12"/>
        <color rgb="FF000000"/>
        <rFont val="Segoe UI"/>
        <family val="2"/>
      </rPr>
      <t xml:space="preserve">Row 14: </t>
    </r>
    <r>
      <rPr>
        <sz val="12"/>
        <color rgb="FF000000"/>
        <rFont val="Segoe UI"/>
        <family val="2"/>
      </rPr>
      <t>DHCS will pre-populate this table based on the allocation methodology outlined in the BHSA County Policy Manual.</t>
    </r>
  </si>
  <si>
    <r>
      <rPr>
        <b/>
        <sz val="12"/>
        <color rgb="FF000000"/>
        <rFont val="Segoe UI"/>
        <family val="2"/>
      </rPr>
      <t>Row 15:</t>
    </r>
    <r>
      <rPr>
        <sz val="12"/>
        <color rgb="FF000000"/>
        <rFont val="Segoe UI"/>
        <family val="2"/>
      </rPr>
      <t xml:space="preserve"> the proportion of funding used for improvement and monitoring will be auto-populated from rows 10 and 12.</t>
    </r>
  </si>
  <si>
    <r>
      <rPr>
        <b/>
        <sz val="12"/>
        <color rgb="FF000000"/>
        <rFont val="Segoe UI"/>
        <family val="2"/>
      </rPr>
      <t xml:space="preserve">Row 16: </t>
    </r>
    <r>
      <rPr>
        <sz val="12"/>
        <color rgb="FF000000"/>
        <rFont val="Segoe UI"/>
        <family val="2"/>
      </rPr>
      <t>the proportion of funding used for planning expenditures will be auto-populated from rows 11 and 12</t>
    </r>
    <r>
      <rPr>
        <b/>
        <sz val="12"/>
        <color rgb="FF000000"/>
        <rFont val="Segoe UI"/>
        <family val="2"/>
      </rPr>
      <t xml:space="preserve">.
</t>
    </r>
  </si>
  <si>
    <r>
      <rPr>
        <b/>
        <sz val="12"/>
        <color rgb="FF000000"/>
        <rFont val="Segoe UI"/>
        <family val="2"/>
      </rPr>
      <t xml:space="preserve">Row 17: </t>
    </r>
    <r>
      <rPr>
        <sz val="12"/>
        <color rgb="FF000000"/>
        <rFont val="Segoe UI"/>
        <family val="2"/>
      </rPr>
      <t xml:space="preserve">if your county exceeds the allowed 2% (or 4% for small counties) of total projected annual revenues of the local behavioral health services fund and/or the allowed 5% for planning costs, input the amount of supplemental BHT funding for plan development. </t>
    </r>
  </si>
  <si>
    <t>Table Eight: BHSA Plan Administration</t>
  </si>
  <si>
    <t>INTEGRATED PLAN ADMINISTRATION AND MONITORING</t>
  </si>
  <si>
    <t>Total Projected Improvement and Monitoring Expenditures</t>
  </si>
  <si>
    <t>Total Projected County Integrated Plan Annual Planning Expenditures</t>
  </si>
  <si>
    <t>Total Projected Annual Revenues of Local Behavioral Health Services Fund (auto-populated)</t>
  </si>
  <si>
    <t>Improvement and Monitoring Expenditures/Total Annual Revenues of Local Behavioral Health Services Fund  (auto-populated)</t>
  </si>
  <si>
    <t>Total Projected Planning Expenditures/Total Projected Annual Revenues for Local Behavioral Health Services Fund  (auto-populated)</t>
  </si>
  <si>
    <t>Supplemental BHT Implementation Funding (1)</t>
  </si>
  <si>
    <t>1. W&amp;I Code § 5963, subdivision (c) states that any costs incurred for BHSA implementation exceeding the required maximums set forth in W&amp;I Code § 5892, subdivision (e)(1)(B) and  W&amp;I Code § 5892, subdivision (e)(2)(B) will be included in the Governors 2024-2025 May Revision.</t>
  </si>
  <si>
    <t>Counties shall report their estimated local prudent reserve maximums for each allocation component in Table Nine.</t>
  </si>
  <si>
    <r>
      <rPr>
        <b/>
        <sz val="12"/>
        <color rgb="FF000000"/>
        <rFont val="Segoe UI"/>
        <family val="2"/>
      </rPr>
      <t>Rows 12 and 13:</t>
    </r>
    <r>
      <rPr>
        <sz val="12"/>
        <color rgb="FF000000"/>
        <rFont val="Segoe UI"/>
        <family val="2"/>
      </rPr>
      <t xml:space="preserve"> dollar amounts will be auto-populated from existing DHCS data.</t>
    </r>
  </si>
  <si>
    <r>
      <rPr>
        <b/>
        <sz val="12"/>
        <color rgb="FF000000"/>
        <rFont val="Segoe UI"/>
        <family val="2"/>
      </rPr>
      <t>Row 14:</t>
    </r>
    <r>
      <rPr>
        <sz val="12"/>
        <color rgb="FF000000"/>
        <rFont val="Segoe UI"/>
        <family val="2"/>
      </rPr>
      <t xml:space="preserve"> total excess prudent reserve dollars will be auto-populated from rows 11 and 12.</t>
    </r>
  </si>
  <si>
    <r>
      <rPr>
        <b/>
        <sz val="12"/>
        <color rgb="FF000000"/>
        <rFont val="Segoe UI"/>
        <family val="2"/>
      </rPr>
      <t xml:space="preserve">Rows 15 through 17: </t>
    </r>
    <r>
      <rPr>
        <sz val="12"/>
        <color rgb="FF000000"/>
        <rFont val="Segoe UI"/>
        <family val="2"/>
      </rPr>
      <t>if the county is projected to have more funds in the prudent reserve than allowed at the beginning of the Integrated Plan period, the county shall input the total dollar amount of prudent reserve funds over the prudent reserve maximum that the county plans to allocate to each Behavioral Health Services Act (BHSA) component.</t>
    </r>
  </si>
  <si>
    <r>
      <rPr>
        <b/>
        <sz val="12"/>
        <color rgb="FF000000"/>
        <rFont val="Segoe UI"/>
        <family val="2"/>
      </rPr>
      <t>Row 18:</t>
    </r>
    <r>
      <rPr>
        <sz val="12"/>
        <color rgb="FF000000"/>
        <rFont val="Segoe UI"/>
        <family val="2"/>
      </rPr>
      <t xml:space="preserve"> total excess prudent reserve funds allocated to BHSA components will be auto-populated from rows 14 through 16. </t>
    </r>
  </si>
  <si>
    <r>
      <rPr>
        <b/>
        <sz val="12"/>
        <color rgb="FF000000"/>
        <rFont val="Segoe UI"/>
        <family val="2"/>
      </rPr>
      <t>Row 19:</t>
    </r>
    <r>
      <rPr>
        <sz val="12"/>
        <color rgb="FF000000"/>
        <rFont val="Segoe UI"/>
        <family val="2"/>
      </rPr>
      <t xml:space="preserve"> auto-validates from rows 13 and 17 to ensure the dollar amounts match with "equal" or "does not equal" statements.</t>
    </r>
  </si>
  <si>
    <r>
      <rPr>
        <b/>
        <sz val="12"/>
        <color rgb="FF000000"/>
        <rFont val="Segoe UI"/>
        <family val="2"/>
      </rPr>
      <t>Row 20:</t>
    </r>
    <r>
      <rPr>
        <sz val="12"/>
        <color rgb="FF000000"/>
        <rFont val="Segoe UI"/>
        <family val="2"/>
      </rPr>
      <t xml:space="preserve"> the total amount of planned contributions into the prudent reserve from all BHSA components allocations for each plan year will be auto-populated from Table 5 row 47, Table 6 row 36, and Table 7 row 37.</t>
    </r>
  </si>
  <si>
    <r>
      <rPr>
        <b/>
        <sz val="12"/>
        <color rgb="FF000000"/>
        <rFont val="Segoe UI"/>
        <family val="2"/>
      </rPr>
      <t>Row 21:</t>
    </r>
    <r>
      <rPr>
        <sz val="12"/>
        <color rgb="FF000000"/>
        <rFont val="Segoe UI"/>
        <family val="2"/>
      </rPr>
      <t xml:space="preserve"> the total amount of planned distributions from the prudent reserve into the BHSA component allocations for each plan year will be auto-populated from Table 5 row 46, Table 6 row 35, and Table 7 row 36.</t>
    </r>
  </si>
  <si>
    <t>Table Nine: Estimated Local Prudent Reserve Balance</t>
  </si>
  <si>
    <t>Estimated Local Prudent Reserve Balance At End of Previous Fiscal Year (auto-populated from existing DHCS data)</t>
  </si>
  <si>
    <t>Local Prudent Reserve Maximum (auto-populated from existing DHCS data) (1)</t>
  </si>
  <si>
    <t>Excess Prudent Reserve Funds (auto-populated)</t>
  </si>
  <si>
    <t>Total prudent reserve funds above prudent reserve maximum allocated to Housing Interventions</t>
  </si>
  <si>
    <t>Total prudent reservice funds above maximum allocated to Full Service Partnerships</t>
  </si>
  <si>
    <t>Total prudent reserve funds above maximum allocated to Behavioral Health Services and Supports</t>
  </si>
  <si>
    <t>Total Excess Prudent Reserve Funds allocated to BHSA  Component Allocations (auto-populated)</t>
  </si>
  <si>
    <t>Auto-validation: allocation of all excess Prudent Reserve Funds</t>
  </si>
  <si>
    <t>Total Contributions Into the Local Prudent Reserve (auto-populated)</t>
  </si>
  <si>
    <t>Total Distributions From the Local Prudent Reserve (auto-populated)</t>
  </si>
  <si>
    <t xml:space="preserve">1. W&amp;I Code § 5892, subdivision (b)(3)-(4) states a county's prudent reserve must not exceed 20% of average of the totalfunds distributed to the county  Behavioral Health Services Fundover past five years (25% for counties with a population of less than 200,000). </t>
  </si>
  <si>
    <t xml:space="preserve">Counties will complete Tables One through Nine prior to completing Table Ten. Data on other tables will auto-populate to Table Ten. </t>
  </si>
  <si>
    <r>
      <rPr>
        <b/>
        <sz val="12"/>
        <color rgb="FF000000"/>
        <rFont val="Segoe UI"/>
        <family val="2"/>
      </rPr>
      <t xml:space="preserve">Row 16: </t>
    </r>
    <r>
      <rPr>
        <sz val="12"/>
        <color rgb="FF000000"/>
        <rFont val="Segoe UI"/>
        <family val="2"/>
      </rPr>
      <t>the new base percentage for each component will be auto-populated from Table 4, row 12.</t>
    </r>
  </si>
  <si>
    <r>
      <rPr>
        <b/>
        <sz val="12"/>
        <color rgb="FF000000"/>
        <rFont val="Segoe UI"/>
        <family val="2"/>
      </rPr>
      <t>Row 17 through 19:</t>
    </r>
    <r>
      <rPr>
        <sz val="12"/>
        <color rgb="FF000000"/>
        <rFont val="Segoe UI"/>
        <family val="2"/>
      </rPr>
      <t xml:space="preserve"> the dollar amount allocated to each component for each year of the Integrated Plan will be auto-populated from Table 5, row 18; Table 6, row 16; and Table 7, row 16, respectively. </t>
    </r>
  </si>
  <si>
    <r>
      <rPr>
        <b/>
        <sz val="12"/>
        <color rgb="FF000000"/>
        <rFont val="Segoe UI"/>
        <family val="2"/>
      </rPr>
      <t xml:space="preserve">Row 23: </t>
    </r>
    <r>
      <rPr>
        <sz val="12"/>
        <color rgb="FF000000"/>
        <rFont val="Segoe UI"/>
        <family val="2"/>
      </rPr>
      <t>the total amount of unspent funds from prior fiscal years, inclusive of unspent MHSA funds, will be auto-populated from Table 4 row 14 and Table 3 row 26.</t>
    </r>
  </si>
  <si>
    <r>
      <rPr>
        <b/>
        <sz val="12"/>
        <color rgb="FF000000"/>
        <rFont val="Segoe UI"/>
        <family val="2"/>
      </rPr>
      <t xml:space="preserve">Rows 25, 32, and 39: </t>
    </r>
    <r>
      <rPr>
        <sz val="12"/>
        <color rgb="FF000000"/>
        <rFont val="Segoe UI"/>
        <family val="2"/>
      </rPr>
      <t>The total amount of funding transfered from each BHSA component into the prudent reserve for each plan year will be auto-populated from Table 5, row 48; Table 6, row 37; and Table 7, row 38.</t>
    </r>
  </si>
  <si>
    <r>
      <rPr>
        <b/>
        <sz val="12"/>
        <color rgb="FF000000"/>
        <rFont val="Segoe UI"/>
        <family val="2"/>
      </rPr>
      <t>Row 30:</t>
    </r>
    <r>
      <rPr>
        <sz val="12"/>
        <color rgb="FF000000"/>
        <rFont val="Segoe UI"/>
        <family val="2"/>
      </rPr>
      <t xml:space="preserve"> The estimated unspent funds from prior fiscal years will be auto-populated from rows 26 and 27.</t>
    </r>
  </si>
  <si>
    <r>
      <rPr>
        <b/>
        <sz val="12"/>
        <color rgb="FF000000"/>
        <rFont val="Segoe UI"/>
        <family val="2"/>
      </rPr>
      <t>Row 37:</t>
    </r>
    <r>
      <rPr>
        <sz val="12"/>
        <color rgb="FF000000"/>
        <rFont val="Segoe UI"/>
        <family val="2"/>
      </rPr>
      <t xml:space="preserve"> The estimated unspent funds from prior fiscal years will be auto-populated from rows 33 and 34. </t>
    </r>
  </si>
  <si>
    <r>
      <rPr>
        <b/>
        <sz val="12"/>
        <color rgb="FF000000"/>
        <rFont val="Segoe UI"/>
        <family val="2"/>
      </rPr>
      <t xml:space="preserve">Rows 26, 33, and 40: </t>
    </r>
    <r>
      <rPr>
        <sz val="12"/>
        <color rgb="FF000000"/>
        <rFont val="Segoe UI"/>
        <family val="2"/>
      </rPr>
      <t xml:space="preserve">the total amount of funding transferred from the prudent reserve into each BHSA component allocation for each plan year will be auto-populated from Table 5, row 47; Table 6, row 36; and Table 7, row 37. </t>
    </r>
  </si>
  <si>
    <r>
      <rPr>
        <b/>
        <sz val="12"/>
        <color rgb="FF000000"/>
        <rFont val="Segoe UI"/>
        <family val="2"/>
      </rPr>
      <t>Rows 27, 34, and 41:</t>
    </r>
    <r>
      <rPr>
        <sz val="12"/>
        <color rgb="FF000000"/>
        <rFont val="Segoe UI"/>
        <family val="2"/>
      </rPr>
      <t xml:space="preserve"> estimated available funding will be auto-populated from rows 22 through 25, 29 through 32, and 36 through 39.</t>
    </r>
  </si>
  <si>
    <r>
      <rPr>
        <b/>
        <sz val="12"/>
        <color rgb="FF000000"/>
        <rFont val="Segoe UI"/>
        <family val="2"/>
      </rPr>
      <t>Rows 28, 35, and 42:</t>
    </r>
    <r>
      <rPr>
        <sz val="12"/>
        <color rgb="FF000000"/>
        <rFont val="Segoe UI"/>
        <family val="2"/>
      </rPr>
      <t xml:space="preserve"> estimated expenditures for each component will be auto-populated from Table 5, row 45; Table 6, row 34; and Table 7, row 35.</t>
    </r>
  </si>
  <si>
    <t>Table Ten: BHSA Funding Summary (auto-populated)</t>
  </si>
  <si>
    <r>
      <t>Full</t>
    </r>
    <r>
      <rPr>
        <b/>
        <sz val="12"/>
        <color rgb="FFFF0000"/>
        <rFont val="Segoe UI"/>
        <family val="2"/>
      </rPr>
      <t>-</t>
    </r>
    <r>
      <rPr>
        <b/>
        <sz val="12"/>
        <rFont val="Segoe UI"/>
        <family val="2"/>
      </rPr>
      <t>Service Partnerships</t>
    </r>
  </si>
  <si>
    <t>Total</t>
  </si>
  <si>
    <t>Allocation Percentage, with Transfers</t>
  </si>
  <si>
    <t>Year One Component Allocations</t>
  </si>
  <si>
    <t>Year Two Component Allocations</t>
  </si>
  <si>
    <t>Year Three Component Allocations</t>
  </si>
  <si>
    <t>BHSA Funding Summary</t>
  </si>
  <si>
    <t>Estimated Unspent Funds From Prior Fiscal Years (Including MHSA Funds)</t>
  </si>
  <si>
    <t>Estimated Year One Component Allocations</t>
  </si>
  <si>
    <t>Transfers Into PR</t>
  </si>
  <si>
    <t>Transfers from PR</t>
  </si>
  <si>
    <t>Estimated Total Available Funding for Year One</t>
  </si>
  <si>
    <t>Estimated Total Year One Expenditures</t>
  </si>
  <si>
    <t>Estimated New Year Two Component Allocations</t>
  </si>
  <si>
    <t>Estimated Total Available Funding for Year Two</t>
  </si>
  <si>
    <t>Estimated Total Year Two Expenditures</t>
  </si>
  <si>
    <t>Estimated New Year Three Component Allocations</t>
  </si>
  <si>
    <t>Estimated Total Available Funding for Year Three</t>
  </si>
  <si>
    <t>Estimated Total Year Three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</si>
</sst>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409]* #,##0.00_);_([$$-409]* \(#,##0.00\);_([$$-409]* &quot;-&quot;??_);_(@_)"/>
  </numFmts>
  <fonts count="45"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font>
    <font>
      <sz val="11"/>
      <name val="Calibri"/>
      <family val="2"/>
      <scheme val="minor"/>
    </font>
    <font>
      <b/>
      <sz val="11"/>
      <name val="Calibri"/>
      <family val="2"/>
      <scheme val="minor"/>
    </font>
    <font>
      <sz val="11"/>
      <color rgb="FFFF0000"/>
      <name val="Calibri"/>
      <family val="2"/>
      <scheme val="minor"/>
    </font>
    <font>
      <b/>
      <sz val="12"/>
      <color theme="1"/>
      <name val="Calibri"/>
      <family val="2"/>
      <scheme val="minor"/>
    </font>
    <font>
      <b/>
      <sz val="12"/>
      <color rgb="FF000000"/>
      <name val="Calibri"/>
      <family val="2"/>
    </font>
    <font>
      <sz val="11"/>
      <color theme="1"/>
      <name val="Calibri"/>
      <family val="2"/>
      <scheme val="minor"/>
    </font>
    <font>
      <b/>
      <sz val="12"/>
      <name val="Calibri"/>
      <family val="2"/>
      <scheme val="minor"/>
    </font>
    <font>
      <sz val="11"/>
      <name val="Calibri"/>
      <family val="2"/>
    </font>
    <font>
      <b/>
      <sz val="11"/>
      <color theme="0"/>
      <name val="Calibri"/>
      <family val="2"/>
      <scheme val="minor"/>
    </font>
    <font>
      <b/>
      <sz val="12"/>
      <color theme="0"/>
      <name val="Calibri"/>
      <family val="2"/>
      <scheme val="minor"/>
    </font>
    <font>
      <sz val="12"/>
      <color theme="0"/>
      <name val="Calibri"/>
      <family val="2"/>
      <scheme val="minor"/>
    </font>
    <font>
      <b/>
      <strike/>
      <sz val="12"/>
      <color theme="0"/>
      <name val="Calibri"/>
      <family val="2"/>
    </font>
    <font>
      <strike/>
      <sz val="11"/>
      <color theme="1"/>
      <name val="Calibri"/>
      <family val="2"/>
      <scheme val="minor"/>
    </font>
    <font>
      <sz val="9"/>
      <color indexed="81"/>
      <name val="Tahoma"/>
      <family val="2"/>
    </font>
    <font>
      <b/>
      <sz val="9"/>
      <color indexed="81"/>
      <name val="Tahoma"/>
      <family val="2"/>
    </font>
    <font>
      <sz val="8"/>
      <name val="Calibri"/>
      <family val="2"/>
      <scheme val="minor"/>
    </font>
    <font>
      <b/>
      <sz val="12"/>
      <color rgb="FF000000"/>
      <name val="Segoe UI"/>
      <family val="2"/>
    </font>
    <font>
      <sz val="12"/>
      <name val="Segoe UI"/>
      <family val="2"/>
    </font>
    <font>
      <sz val="12"/>
      <color rgb="FF000000"/>
      <name val="Segoe UI"/>
      <family val="2"/>
    </font>
    <font>
      <b/>
      <sz val="12"/>
      <name val="Segoe UI"/>
      <family val="2"/>
    </font>
    <font>
      <sz val="12"/>
      <color theme="1"/>
      <name val="Segoe UI"/>
      <family val="2"/>
    </font>
    <font>
      <b/>
      <sz val="12"/>
      <color theme="0"/>
      <name val="Segoe UI"/>
      <family val="2"/>
    </font>
    <font>
      <b/>
      <sz val="12"/>
      <color theme="1"/>
      <name val="Segoe UI"/>
      <family val="2"/>
    </font>
    <font>
      <b/>
      <sz val="12"/>
      <color rgb="FFFF0000"/>
      <name val="Segoe UI"/>
      <family val="2"/>
    </font>
    <font>
      <sz val="12"/>
      <color rgb="FFFF0000"/>
      <name val="Segoe UI"/>
      <family val="2"/>
    </font>
    <font>
      <sz val="12"/>
      <color rgb="FFC00000"/>
      <name val="Segoe UI"/>
      <family val="2"/>
    </font>
    <font>
      <sz val="12"/>
      <color theme="0"/>
      <name val="Segoe UI"/>
      <family val="2"/>
    </font>
    <font>
      <sz val="11"/>
      <color theme="0"/>
      <name val="Calibri"/>
      <family val="2"/>
      <charset val="1"/>
    </font>
    <font>
      <b/>
      <sz val="12"/>
      <color rgb="FF26597C"/>
      <name val="Segoe UI"/>
      <family val="2"/>
    </font>
    <font>
      <b/>
      <sz val="12"/>
      <color rgb="FFF9A71C"/>
      <name val="Segoe UI"/>
      <family val="2"/>
    </font>
    <font>
      <b/>
      <sz val="12"/>
      <color rgb="FFE47225"/>
      <name val="Segoe UI"/>
      <family val="2"/>
    </font>
    <font>
      <sz val="12"/>
      <color rgb="FFE47225"/>
      <name val="Segoe UI"/>
      <family val="2"/>
    </font>
    <font>
      <sz val="12"/>
      <color rgb="FFF9A71C"/>
      <name val="Segoe UI"/>
      <family val="2"/>
    </font>
    <font>
      <sz val="12"/>
      <color rgb="FFEF8D21"/>
      <name val="Segoe UI"/>
      <family val="2"/>
    </font>
    <font>
      <b/>
      <sz val="12"/>
      <color rgb="FFEF8D21"/>
      <name val="Segoe UI"/>
      <family val="2"/>
    </font>
    <font>
      <sz val="12"/>
      <color rgb="FF26597C"/>
      <name val="Segoe UI"/>
      <family val="2"/>
    </font>
    <font>
      <b/>
      <sz val="12"/>
      <color rgb="FF1F456B"/>
      <name val="Segoe UI"/>
      <family val="2"/>
    </font>
    <font>
      <b/>
      <sz val="12"/>
      <color rgb="FF2D6E8D"/>
      <name val="Segoe UI"/>
      <family val="2"/>
    </font>
    <font>
      <sz val="11"/>
      <color theme="0"/>
      <name val="Calibri"/>
      <family val="2"/>
      <scheme val="minor"/>
    </font>
    <font>
      <b/>
      <sz val="12"/>
      <color rgb="FF000000"/>
      <name val="Segoe UI"/>
    </font>
    <font>
      <sz val="12"/>
      <color rgb="FF000000"/>
      <name val="Segoe UI"/>
    </font>
  </fonts>
  <fills count="1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rgb="FFFFFF00"/>
        <bgColor indexed="64"/>
      </patternFill>
    </fill>
    <fill>
      <patternFill patternType="solid">
        <fgColor rgb="FF2D6E8D"/>
        <bgColor indexed="64"/>
      </patternFill>
    </fill>
    <fill>
      <patternFill patternType="solid">
        <fgColor rgb="FF17315A"/>
        <bgColor indexed="64"/>
      </patternFill>
    </fill>
    <fill>
      <patternFill patternType="solid">
        <fgColor rgb="FFEF8D21"/>
        <bgColor indexed="64"/>
      </patternFill>
    </fill>
    <fill>
      <patternFill patternType="solid">
        <fgColor rgb="FFE47225"/>
        <bgColor indexed="64"/>
      </patternFill>
    </fill>
    <fill>
      <patternFill patternType="solid">
        <fgColor rgb="FF1F456B"/>
        <bgColor indexed="64"/>
      </patternFill>
    </fill>
    <fill>
      <patternFill patternType="solid">
        <fgColor rgb="FFF9A71C"/>
        <bgColor indexed="64"/>
      </patternFill>
    </fill>
    <fill>
      <patternFill patternType="solid">
        <fgColor rgb="FF26597C"/>
        <bgColor indexed="64"/>
      </patternFill>
    </fill>
  </fills>
  <borders count="6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style="thin">
        <color indexed="64"/>
      </top>
      <bottom style="medium">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medium">
        <color indexed="64"/>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rgb="FF000000"/>
      </bottom>
      <diagonal/>
    </border>
    <border>
      <left style="medium">
        <color indexed="64"/>
      </left>
      <right style="thin">
        <color rgb="FF000000"/>
      </right>
      <top/>
      <bottom style="thin">
        <color rgb="FF000000"/>
      </bottom>
      <diagonal/>
    </border>
    <border>
      <left style="thin">
        <color rgb="FF000000"/>
      </left>
      <right/>
      <top/>
      <bottom style="thin">
        <color indexed="64"/>
      </bottom>
      <diagonal/>
    </border>
    <border>
      <left style="thin">
        <color indexed="64"/>
      </left>
      <right/>
      <top style="thin">
        <color rgb="FF000000"/>
      </top>
      <bottom style="thin">
        <color indexed="64"/>
      </bottom>
      <diagonal/>
    </border>
    <border>
      <left/>
      <right style="thin">
        <color rgb="FF000000"/>
      </right>
      <top style="thin">
        <color indexed="64"/>
      </top>
      <bottom/>
      <diagonal/>
    </border>
    <border>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557">
    <xf numFmtId="0" fontId="0" fillId="0" borderId="0" xfId="0"/>
    <xf numFmtId="0" fontId="0" fillId="0" borderId="2" xfId="0" applyBorder="1" applyAlignment="1">
      <alignment wrapText="1"/>
    </xf>
    <xf numFmtId="0" fontId="2" fillId="0" borderId="2" xfId="0" applyFont="1" applyBorder="1" applyAlignment="1">
      <alignment horizontal="center" vertical="top" wrapText="1"/>
    </xf>
    <xf numFmtId="0" fontId="3" fillId="0" borderId="2" xfId="1" applyBorder="1" applyAlignment="1" applyProtection="1">
      <alignment horizontal="left" wrapText="1"/>
      <protection locked="0"/>
    </xf>
    <xf numFmtId="0" fontId="0" fillId="0" borderId="0" xfId="0" applyAlignment="1">
      <alignment wrapText="1"/>
    </xf>
    <xf numFmtId="0" fontId="0" fillId="2" borderId="2" xfId="0" applyFill="1" applyBorder="1" applyAlignment="1">
      <alignment wrapText="1"/>
    </xf>
    <xf numFmtId="0" fontId="1" fillId="0" borderId="0" xfId="0" applyFont="1" applyAlignment="1">
      <alignment horizontal="right" wrapText="1"/>
    </xf>
    <xf numFmtId="0" fontId="0" fillId="0" borderId="2" xfId="0" applyBorder="1" applyAlignment="1">
      <alignment horizontal="left" vertical="center" wrapText="1"/>
    </xf>
    <xf numFmtId="0" fontId="4" fillId="0" borderId="2" xfId="0" applyFont="1" applyBorder="1" applyAlignment="1">
      <alignment horizontal="left" vertical="center" wrapText="1"/>
    </xf>
    <xf numFmtId="0" fontId="0" fillId="3" borderId="2" xfId="0" applyFill="1" applyBorder="1" applyAlignment="1">
      <alignment horizontal="left" vertical="center" wrapText="1"/>
    </xf>
    <xf numFmtId="0" fontId="4" fillId="3" borderId="2" xfId="0" applyFont="1" applyFill="1" applyBorder="1" applyAlignment="1">
      <alignment horizontal="left" vertical="center" wrapText="1"/>
    </xf>
    <xf numFmtId="0" fontId="1" fillId="0" borderId="0" xfId="0" applyFont="1" applyAlignment="1">
      <alignment wrapText="1"/>
    </xf>
    <xf numFmtId="0" fontId="8" fillId="2" borderId="2" xfId="1" applyFont="1" applyFill="1" applyBorder="1" applyAlignment="1" applyProtection="1">
      <alignment horizontal="left" wrapText="1"/>
      <protection locked="0"/>
    </xf>
    <xf numFmtId="0" fontId="7" fillId="4" borderId="2" xfId="0" applyFont="1" applyFill="1" applyBorder="1" applyAlignment="1">
      <alignment wrapText="1"/>
    </xf>
    <xf numFmtId="44" fontId="0" fillId="0" borderId="3" xfId="3" applyFont="1" applyBorder="1" applyAlignment="1">
      <alignment wrapText="1"/>
    </xf>
    <xf numFmtId="44" fontId="0" fillId="0" borderId="2" xfId="3" applyFont="1" applyBorder="1" applyAlignment="1">
      <alignment wrapText="1"/>
    </xf>
    <xf numFmtId="44" fontId="6" fillId="2" borderId="2" xfId="3" applyFont="1" applyFill="1" applyBorder="1" applyAlignment="1">
      <alignment wrapText="1"/>
    </xf>
    <xf numFmtId="0" fontId="1" fillId="0" borderId="0" xfId="0" applyFont="1" applyAlignment="1">
      <alignment horizontal="right" vertical="top" wrapText="1"/>
    </xf>
    <xf numFmtId="0" fontId="7" fillId="0" borderId="0" xfId="0" applyFont="1" applyAlignment="1">
      <alignment horizontal="right" wrapText="1"/>
    </xf>
    <xf numFmtId="0" fontId="0" fillId="0" borderId="0" xfId="0" applyAlignment="1">
      <alignment horizontal="right" wrapText="1"/>
    </xf>
    <xf numFmtId="0" fontId="10" fillId="4" borderId="2" xfId="0" applyFont="1" applyFill="1" applyBorder="1" applyAlignment="1">
      <alignment wrapText="1"/>
    </xf>
    <xf numFmtId="0" fontId="4" fillId="0" borderId="2" xfId="0" applyFont="1" applyBorder="1" applyAlignment="1">
      <alignment horizontal="left" vertical="center" wrapText="1" indent="2"/>
    </xf>
    <xf numFmtId="0" fontId="5"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wrapText="1"/>
    </xf>
    <xf numFmtId="0" fontId="13" fillId="5" borderId="2" xfId="0" applyFont="1" applyFill="1" applyBorder="1" applyAlignment="1">
      <alignment wrapText="1"/>
    </xf>
    <xf numFmtId="44" fontId="14" fillId="5" borderId="2" xfId="3" applyFont="1" applyFill="1" applyBorder="1" applyAlignment="1">
      <alignment wrapText="1"/>
    </xf>
    <xf numFmtId="0" fontId="4" fillId="0" borderId="10" xfId="0" applyFont="1" applyBorder="1" applyAlignment="1">
      <alignment horizontal="left" vertical="center" wrapText="1"/>
    </xf>
    <xf numFmtId="44" fontId="0" fillId="0" borderId="11" xfId="3" applyFont="1" applyBorder="1" applyAlignment="1">
      <alignment wrapText="1"/>
    </xf>
    <xf numFmtId="44" fontId="0" fillId="0" borderId="8" xfId="3" applyFont="1" applyBorder="1" applyAlignment="1">
      <alignment wrapText="1"/>
    </xf>
    <xf numFmtId="44" fontId="0" fillId="0" borderId="10" xfId="3" applyFont="1" applyBorder="1" applyAlignment="1">
      <alignment wrapText="1"/>
    </xf>
    <xf numFmtId="0" fontId="5" fillId="4" borderId="2" xfId="0" applyFont="1" applyFill="1" applyBorder="1" applyAlignment="1">
      <alignment horizontal="left" vertical="center" wrapText="1"/>
    </xf>
    <xf numFmtId="44" fontId="5" fillId="4" borderId="2" xfId="3" applyFont="1" applyFill="1" applyBorder="1" applyAlignment="1">
      <alignment wrapText="1"/>
    </xf>
    <xf numFmtId="0" fontId="0" fillId="0" borderId="4" xfId="0" applyBorder="1" applyAlignment="1">
      <alignment wrapText="1"/>
    </xf>
    <xf numFmtId="0" fontId="4" fillId="0" borderId="0" xfId="0" applyFont="1" applyAlignment="1">
      <alignment wrapText="1"/>
    </xf>
    <xf numFmtId="44" fontId="4" fillId="2" borderId="2" xfId="3" applyFont="1" applyFill="1" applyBorder="1" applyAlignment="1">
      <alignment wrapText="1"/>
    </xf>
    <xf numFmtId="44" fontId="0" fillId="0" borderId="5" xfId="3" applyFont="1" applyBorder="1" applyAlignment="1">
      <alignment wrapText="1"/>
    </xf>
    <xf numFmtId="0" fontId="0" fillId="0" borderId="13" xfId="0" applyBorder="1" applyAlignment="1">
      <alignment wrapText="1"/>
    </xf>
    <xf numFmtId="44" fontId="6" fillId="2" borderId="5" xfId="3" applyFont="1" applyFill="1" applyBorder="1" applyAlignment="1">
      <alignment wrapText="1"/>
    </xf>
    <xf numFmtId="0" fontId="14" fillId="5" borderId="10" xfId="0" applyFont="1" applyFill="1" applyBorder="1" applyAlignment="1">
      <alignment wrapText="1"/>
    </xf>
    <xf numFmtId="0" fontId="0" fillId="0" borderId="1" xfId="0" applyBorder="1" applyAlignment="1">
      <alignment wrapText="1"/>
    </xf>
    <xf numFmtId="0" fontId="0" fillId="0" borderId="7" xfId="0" applyBorder="1" applyAlignment="1">
      <alignment wrapText="1"/>
    </xf>
    <xf numFmtId="44" fontId="5" fillId="4" borderId="5" xfId="3" applyFont="1" applyFill="1" applyBorder="1" applyAlignment="1">
      <alignment wrapText="1"/>
    </xf>
    <xf numFmtId="0" fontId="5" fillId="0" borderId="6" xfId="0" applyFont="1" applyBorder="1" applyAlignment="1">
      <alignment wrapText="1"/>
    </xf>
    <xf numFmtId="0" fontId="5" fillId="0" borderId="14" xfId="0" applyFont="1" applyBorder="1" applyAlignment="1">
      <alignment wrapText="1"/>
    </xf>
    <xf numFmtId="0" fontId="0" fillId="0" borderId="5" xfId="0" applyBorder="1" applyAlignment="1">
      <alignment wrapText="1"/>
    </xf>
    <xf numFmtId="0" fontId="0" fillId="2" borderId="5" xfId="0" applyFill="1" applyBorder="1" applyAlignment="1">
      <alignment wrapText="1"/>
    </xf>
    <xf numFmtId="0" fontId="0" fillId="0" borderId="14" xfId="0" applyBorder="1" applyAlignment="1">
      <alignment wrapText="1"/>
    </xf>
    <xf numFmtId="0" fontId="5" fillId="0" borderId="13" xfId="0" applyFont="1" applyBorder="1" applyAlignment="1">
      <alignment wrapText="1"/>
    </xf>
    <xf numFmtId="0" fontId="5" fillId="0" borderId="0" xfId="0" applyFont="1" applyAlignment="1">
      <alignment wrapText="1"/>
    </xf>
    <xf numFmtId="0" fontId="6" fillId="0" borderId="0" xfId="0" applyFont="1" applyAlignment="1">
      <alignment wrapText="1"/>
    </xf>
    <xf numFmtId="0" fontId="7" fillId="4" borderId="5" xfId="0" applyFont="1" applyFill="1" applyBorder="1" applyAlignment="1">
      <alignment wrapText="1"/>
    </xf>
    <xf numFmtId="0" fontId="13" fillId="5" borderId="4" xfId="0" applyFont="1" applyFill="1" applyBorder="1" applyAlignment="1">
      <alignment wrapText="1"/>
    </xf>
    <xf numFmtId="44" fontId="0" fillId="0" borderId="1" xfId="3" applyFont="1" applyBorder="1" applyAlignment="1">
      <alignment wrapText="1"/>
    </xf>
    <xf numFmtId="44" fontId="0" fillId="4" borderId="2" xfId="3" applyFont="1" applyFill="1" applyBorder="1" applyAlignment="1">
      <alignment wrapText="1"/>
    </xf>
    <xf numFmtId="44" fontId="0" fillId="4" borderId="3" xfId="3" applyFont="1" applyFill="1" applyBorder="1" applyAlignment="1">
      <alignment wrapText="1"/>
    </xf>
    <xf numFmtId="44" fontId="0" fillId="4" borderId="5" xfId="3" applyFont="1" applyFill="1" applyBorder="1" applyAlignment="1">
      <alignment wrapText="1"/>
    </xf>
    <xf numFmtId="44" fontId="0" fillId="0" borderId="0" xfId="3" applyFont="1" applyBorder="1" applyAlignment="1">
      <alignment wrapText="1"/>
    </xf>
    <xf numFmtId="44" fontId="0" fillId="0" borderId="7" xfId="3" applyFont="1" applyBorder="1" applyAlignment="1">
      <alignment wrapText="1"/>
    </xf>
    <xf numFmtId="0" fontId="15" fillId="0" borderId="0" xfId="1" applyFont="1" applyAlignment="1" applyProtection="1">
      <alignment horizontal="center" wrapText="1"/>
      <protection locked="0"/>
    </xf>
    <xf numFmtId="0" fontId="16" fillId="0" borderId="0" xfId="0" applyFont="1" applyAlignment="1">
      <alignment wrapText="1"/>
    </xf>
    <xf numFmtId="44" fontId="16" fillId="0" borderId="0" xfId="0" applyNumberFormat="1" applyFont="1" applyAlignment="1">
      <alignment wrapText="1"/>
    </xf>
    <xf numFmtId="44" fontId="4" fillId="0" borderId="11" xfId="3" applyFont="1" applyBorder="1" applyAlignment="1">
      <alignment wrapText="1"/>
    </xf>
    <xf numFmtId="44" fontId="4" fillId="0" borderId="1" xfId="3" applyFont="1" applyBorder="1" applyAlignment="1">
      <alignment wrapText="1"/>
    </xf>
    <xf numFmtId="44" fontId="4" fillId="0" borderId="10" xfId="3" applyFont="1" applyBorder="1" applyAlignment="1">
      <alignment wrapText="1"/>
    </xf>
    <xf numFmtId="44" fontId="4" fillId="2" borderId="2" xfId="0" applyNumberFormat="1" applyFont="1" applyFill="1" applyBorder="1" applyAlignment="1">
      <alignment wrapText="1"/>
    </xf>
    <xf numFmtId="0" fontId="4" fillId="0" borderId="2" xfId="0" applyFont="1" applyBorder="1" applyAlignment="1">
      <alignment horizontal="left" vertical="top" wrapText="1"/>
    </xf>
    <xf numFmtId="0" fontId="0" fillId="2" borderId="2" xfId="0" applyFill="1" applyBorder="1"/>
    <xf numFmtId="0" fontId="14" fillId="5" borderId="7" xfId="0" applyFont="1" applyFill="1" applyBorder="1" applyAlignment="1">
      <alignment wrapText="1"/>
    </xf>
    <xf numFmtId="0" fontId="12" fillId="0" borderId="0" xfId="0" applyFont="1" applyAlignment="1">
      <alignment wrapText="1"/>
    </xf>
    <xf numFmtId="0" fontId="0" fillId="0" borderId="0" xfId="0" applyAlignment="1">
      <alignment vertical="top" wrapText="1"/>
    </xf>
    <xf numFmtId="0" fontId="1" fillId="0" borderId="0" xfId="0" applyFont="1" applyAlignment="1">
      <alignment vertical="top" wrapText="1"/>
    </xf>
    <xf numFmtId="0" fontId="14" fillId="5" borderId="2" xfId="0" applyFont="1" applyFill="1" applyBorder="1" applyAlignment="1">
      <alignment wrapText="1"/>
    </xf>
    <xf numFmtId="44" fontId="0" fillId="0" borderId="11" xfId="3" applyFont="1" applyBorder="1" applyAlignment="1">
      <alignment vertical="top" wrapText="1"/>
    </xf>
    <xf numFmtId="44" fontId="0" fillId="0" borderId="1" xfId="3" applyFont="1" applyBorder="1" applyAlignment="1">
      <alignment vertical="top" wrapText="1"/>
    </xf>
    <xf numFmtId="44" fontId="0" fillId="0" borderId="10" xfId="3" applyFont="1" applyBorder="1" applyAlignment="1">
      <alignment vertical="top" wrapText="1"/>
    </xf>
    <xf numFmtId="0" fontId="11" fillId="0" borderId="2" xfId="0" applyFont="1" applyBorder="1" applyAlignment="1">
      <alignment horizontal="left" vertical="center" wrapText="1"/>
    </xf>
    <xf numFmtId="44" fontId="0" fillId="0" borderId="2" xfId="3" applyFont="1" applyFill="1" applyBorder="1" applyAlignment="1">
      <alignment wrapText="1"/>
    </xf>
    <xf numFmtId="44" fontId="0" fillId="0" borderId="3" xfId="3" applyFont="1" applyFill="1" applyBorder="1" applyAlignment="1">
      <alignment wrapText="1"/>
    </xf>
    <xf numFmtId="44" fontId="0" fillId="0" borderId="5" xfId="3" applyFont="1" applyFill="1" applyBorder="1" applyAlignment="1">
      <alignment wrapText="1"/>
    </xf>
    <xf numFmtId="0" fontId="5" fillId="0" borderId="0" xfId="0" applyFont="1" applyAlignment="1">
      <alignment horizontal="right" wrapText="1"/>
    </xf>
    <xf numFmtId="0" fontId="5" fillId="0" borderId="0" xfId="0" applyFont="1" applyAlignment="1">
      <alignment vertical="top" wrapText="1"/>
    </xf>
    <xf numFmtId="0" fontId="10" fillId="0" borderId="0" xfId="0" applyFont="1" applyAlignment="1">
      <alignment horizontal="right" wrapText="1"/>
    </xf>
    <xf numFmtId="0" fontId="4" fillId="0" borderId="0" xfId="0" applyFont="1" applyAlignment="1">
      <alignment vertical="top" wrapText="1"/>
    </xf>
    <xf numFmtId="0" fontId="12" fillId="9" borderId="2" xfId="0" applyFont="1" applyFill="1" applyBorder="1" applyAlignment="1">
      <alignment horizontal="center" wrapText="1"/>
    </xf>
    <xf numFmtId="0" fontId="0" fillId="10" borderId="2" xfId="0" applyFill="1" applyBorder="1" applyAlignment="1">
      <alignment wrapText="1"/>
    </xf>
    <xf numFmtId="0" fontId="0" fillId="3" borderId="0" xfId="0" applyFill="1"/>
    <xf numFmtId="0" fontId="10" fillId="3" borderId="2" xfId="0" applyFont="1" applyFill="1" applyBorder="1" applyAlignment="1">
      <alignment vertical="top"/>
    </xf>
    <xf numFmtId="0" fontId="10" fillId="3" borderId="2" xfId="0" applyFont="1" applyFill="1" applyBorder="1" applyAlignment="1">
      <alignment vertical="top" wrapText="1"/>
    </xf>
    <xf numFmtId="0" fontId="4" fillId="3" borderId="2" xfId="0" applyFont="1" applyFill="1" applyBorder="1"/>
    <xf numFmtId="44" fontId="4" fillId="3" borderId="2" xfId="3" applyFont="1" applyFill="1" applyBorder="1"/>
    <xf numFmtId="0" fontId="4" fillId="11" borderId="2" xfId="0" applyFont="1" applyFill="1" applyBorder="1" applyAlignment="1">
      <alignment horizontal="left" vertical="center" wrapText="1"/>
    </xf>
    <xf numFmtId="0" fontId="0" fillId="11" borderId="0" xfId="0" applyFill="1" applyAlignment="1">
      <alignment wrapText="1"/>
    </xf>
    <xf numFmtId="44" fontId="4" fillId="0" borderId="0" xfId="3" applyFont="1" applyBorder="1" applyAlignment="1">
      <alignment wrapText="1"/>
    </xf>
    <xf numFmtId="44" fontId="4" fillId="0" borderId="7" xfId="3" applyFont="1" applyBorder="1" applyAlignment="1">
      <alignment wrapText="1"/>
    </xf>
    <xf numFmtId="0" fontId="0" fillId="8" borderId="5" xfId="0" applyFill="1" applyBorder="1" applyAlignment="1">
      <alignment horizontal="left"/>
    </xf>
    <xf numFmtId="0" fontId="0" fillId="8" borderId="9" xfId="0" applyFill="1" applyBorder="1" applyAlignment="1">
      <alignment horizontal="left"/>
    </xf>
    <xf numFmtId="0" fontId="1" fillId="0" borderId="2" xfId="0" applyFont="1" applyBorder="1" applyAlignment="1">
      <alignment horizontal="center" vertical="top" wrapText="1"/>
    </xf>
    <xf numFmtId="0" fontId="21" fillId="0" borderId="2" xfId="1" applyFont="1" applyBorder="1" applyAlignment="1" applyProtection="1">
      <alignment horizontal="left" wrapText="1"/>
      <protection locked="0"/>
    </xf>
    <xf numFmtId="0" fontId="22" fillId="0" borderId="2" xfId="1" applyFont="1" applyBorder="1" applyAlignment="1" applyProtection="1">
      <alignment horizontal="left" wrapText="1"/>
      <protection locked="0"/>
    </xf>
    <xf numFmtId="0" fontId="20" fillId="14" borderId="2" xfId="1" applyFont="1" applyFill="1" applyBorder="1" applyAlignment="1" applyProtection="1">
      <alignment horizontal="left" wrapText="1"/>
      <protection locked="0"/>
    </xf>
    <xf numFmtId="0" fontId="20" fillId="15" borderId="2" xfId="1" applyFont="1" applyFill="1" applyBorder="1" applyAlignment="1" applyProtection="1">
      <alignment horizontal="left" wrapText="1"/>
      <protection locked="0"/>
    </xf>
    <xf numFmtId="0" fontId="25" fillId="0" borderId="0" xfId="0" applyFont="1" applyAlignment="1" applyProtection="1">
      <alignment horizontal="right" vertical="top" wrapText="1"/>
      <protection locked="0"/>
    </xf>
    <xf numFmtId="0" fontId="20" fillId="0" borderId="0" xfId="0" applyFont="1" applyProtection="1">
      <protection locked="0"/>
    </xf>
    <xf numFmtId="0" fontId="21" fillId="0" borderId="0" xfId="0" applyFont="1" applyAlignment="1" applyProtection="1">
      <alignment wrapText="1"/>
      <protection locked="0"/>
    </xf>
    <xf numFmtId="0" fontId="25" fillId="16" borderId="13" xfId="0" applyFont="1" applyFill="1" applyBorder="1" applyAlignment="1" applyProtection="1">
      <alignment horizontal="center" vertical="top" wrapText="1"/>
      <protection locked="0"/>
    </xf>
    <xf numFmtId="0" fontId="25" fillId="16" borderId="43" xfId="0" applyFont="1" applyFill="1" applyBorder="1" applyAlignment="1" applyProtection="1">
      <alignment horizontal="center" vertical="top" wrapText="1"/>
      <protection locked="0"/>
    </xf>
    <xf numFmtId="0" fontId="23" fillId="17" borderId="50" xfId="0" applyFont="1" applyFill="1" applyBorder="1" applyProtection="1">
      <protection locked="0"/>
    </xf>
    <xf numFmtId="0" fontId="21" fillId="0" borderId="31" xfId="0" applyFont="1" applyBorder="1" applyAlignment="1" applyProtection="1">
      <alignment horizontal="right" vertical="center"/>
      <protection locked="0"/>
    </xf>
    <xf numFmtId="0" fontId="21" fillId="0" borderId="13" xfId="0" applyFont="1" applyBorder="1" applyAlignment="1" applyProtection="1">
      <alignment horizontal="right" vertical="center" wrapText="1"/>
      <protection locked="0"/>
    </xf>
    <xf numFmtId="44" fontId="21" fillId="0" borderId="36" xfId="3" applyFont="1" applyFill="1" applyBorder="1" applyAlignment="1" applyProtection="1">
      <alignment horizontal="right" wrapText="1"/>
      <protection locked="0"/>
    </xf>
    <xf numFmtId="44" fontId="21" fillId="0" borderId="13" xfId="3" applyFont="1" applyFill="1" applyBorder="1" applyAlignment="1" applyProtection="1">
      <alignment horizontal="right" wrapText="1"/>
      <protection locked="0"/>
    </xf>
    <xf numFmtId="44" fontId="21" fillId="0" borderId="37" xfId="3" applyFont="1" applyFill="1" applyBorder="1" applyAlignment="1" applyProtection="1">
      <alignment horizontal="right" wrapText="1"/>
      <protection locked="0"/>
    </xf>
    <xf numFmtId="0" fontId="21" fillId="0" borderId="36" xfId="0" applyFont="1" applyBorder="1" applyAlignment="1" applyProtection="1">
      <alignment horizontal="right" wrapText="1"/>
      <protection locked="0"/>
    </xf>
    <xf numFmtId="0" fontId="21" fillId="0" borderId="43" xfId="0" applyFont="1" applyBorder="1" applyAlignment="1" applyProtection="1">
      <alignment horizontal="right" wrapText="1"/>
      <protection locked="0"/>
    </xf>
    <xf numFmtId="0" fontId="21" fillId="0" borderId="52" xfId="0" applyFont="1" applyBorder="1" applyAlignment="1" applyProtection="1">
      <alignment horizontal="right" vertical="center"/>
      <protection locked="0"/>
    </xf>
    <xf numFmtId="0" fontId="21" fillId="0" borderId="14" xfId="0" applyFont="1" applyBorder="1" applyAlignment="1" applyProtection="1">
      <alignment horizontal="right" vertical="center" wrapText="1"/>
      <protection locked="0"/>
    </xf>
    <xf numFmtId="44" fontId="21" fillId="0" borderId="17" xfId="3" applyFont="1" applyFill="1" applyBorder="1" applyAlignment="1" applyProtection="1">
      <alignment horizontal="right" wrapText="1"/>
      <protection locked="0"/>
    </xf>
    <xf numFmtId="44" fontId="21" fillId="0" borderId="14" xfId="3" applyFont="1" applyFill="1" applyBorder="1" applyAlignment="1" applyProtection="1">
      <alignment horizontal="right" wrapText="1"/>
      <protection locked="0"/>
    </xf>
    <xf numFmtId="44" fontId="21" fillId="0" borderId="18" xfId="3" applyFont="1" applyFill="1" applyBorder="1" applyAlignment="1" applyProtection="1">
      <alignment horizontal="right" wrapText="1"/>
      <protection locked="0"/>
    </xf>
    <xf numFmtId="0" fontId="21" fillId="0" borderId="17" xfId="0" applyFont="1" applyBorder="1" applyAlignment="1" applyProtection="1">
      <alignment horizontal="right" wrapText="1"/>
      <protection locked="0"/>
    </xf>
    <xf numFmtId="0" fontId="21" fillId="0" borderId="53" xfId="0" applyFont="1" applyBorder="1" applyAlignment="1" applyProtection="1">
      <alignment horizontal="right" wrapText="1"/>
      <protection locked="0"/>
    </xf>
    <xf numFmtId="44" fontId="21" fillId="0" borderId="19" xfId="3" applyFont="1" applyFill="1" applyBorder="1" applyAlignment="1" applyProtection="1">
      <alignment horizontal="right" wrapText="1"/>
      <protection locked="0"/>
    </xf>
    <xf numFmtId="44" fontId="21" fillId="0" borderId="20" xfId="3" applyFont="1" applyFill="1" applyBorder="1" applyAlignment="1" applyProtection="1">
      <alignment horizontal="right" wrapText="1"/>
      <protection locked="0"/>
    </xf>
    <xf numFmtId="44" fontId="21" fillId="0" borderId="21" xfId="3" applyFont="1" applyFill="1" applyBorder="1" applyAlignment="1" applyProtection="1">
      <alignment horizontal="right" wrapText="1"/>
      <protection locked="0"/>
    </xf>
    <xf numFmtId="0" fontId="21" fillId="0" borderId="19" xfId="0" applyFont="1" applyBorder="1" applyAlignment="1" applyProtection="1">
      <alignment horizontal="right" wrapText="1"/>
      <protection locked="0"/>
    </xf>
    <xf numFmtId="0" fontId="21" fillId="0" borderId="54" xfId="0" applyFont="1" applyBorder="1" applyAlignment="1" applyProtection="1">
      <alignment horizontal="right" wrapText="1"/>
      <protection locked="0"/>
    </xf>
    <xf numFmtId="0" fontId="20" fillId="15" borderId="61" xfId="0" applyFont="1" applyFill="1" applyBorder="1" applyProtection="1">
      <protection locked="0"/>
    </xf>
    <xf numFmtId="0" fontId="21" fillId="0" borderId="31" xfId="0" applyFont="1" applyBorder="1" applyAlignment="1" applyProtection="1">
      <alignment horizontal="right" vertical="top" wrapText="1"/>
      <protection locked="0"/>
    </xf>
    <xf numFmtId="0" fontId="21" fillId="0" borderId="52" xfId="0" applyFont="1" applyBorder="1" applyAlignment="1" applyProtection="1">
      <alignment horizontal="right" vertical="top" wrapText="1"/>
      <protection locked="0"/>
    </xf>
    <xf numFmtId="0" fontId="21" fillId="0" borderId="14" xfId="0" applyFont="1" applyBorder="1" applyAlignment="1" applyProtection="1">
      <alignment horizontal="right" vertical="top" wrapText="1"/>
      <protection locked="0"/>
    </xf>
    <xf numFmtId="44" fontId="21" fillId="0" borderId="17" xfId="3" applyFont="1" applyFill="1" applyBorder="1" applyAlignment="1" applyProtection="1">
      <alignment horizontal="right" vertical="top" wrapText="1"/>
      <protection locked="0"/>
    </xf>
    <xf numFmtId="44" fontId="21" fillId="0" borderId="14" xfId="3" applyFont="1" applyFill="1" applyBorder="1" applyAlignment="1" applyProtection="1">
      <alignment horizontal="right" vertical="top" wrapText="1"/>
      <protection locked="0"/>
    </xf>
    <xf numFmtId="44" fontId="21" fillId="0" borderId="18" xfId="3" applyFont="1" applyFill="1" applyBorder="1" applyAlignment="1" applyProtection="1">
      <alignment horizontal="right" vertical="top" wrapText="1"/>
      <protection locked="0"/>
    </xf>
    <xf numFmtId="0" fontId="21" fillId="0" borderId="17" xfId="0" applyFont="1" applyBorder="1" applyAlignment="1" applyProtection="1">
      <alignment horizontal="right" vertical="top" wrapText="1"/>
      <protection locked="0"/>
    </xf>
    <xf numFmtId="0" fontId="21" fillId="0" borderId="53" xfId="0" applyFont="1" applyBorder="1" applyAlignment="1" applyProtection="1">
      <alignment horizontal="right" vertical="top" wrapText="1"/>
      <protection locked="0"/>
    </xf>
    <xf numFmtId="0" fontId="21" fillId="0" borderId="0" xfId="0" applyFont="1" applyAlignment="1" applyProtection="1">
      <alignment vertical="top" wrapText="1"/>
      <protection locked="0"/>
    </xf>
    <xf numFmtId="0" fontId="23" fillId="17" borderId="61" xfId="0" applyFont="1" applyFill="1" applyBorder="1" applyAlignment="1" applyProtection="1">
      <alignment vertical="center"/>
      <protection locked="0"/>
    </xf>
    <xf numFmtId="0" fontId="21" fillId="0" borderId="55" xfId="0" applyFont="1" applyBorder="1" applyAlignment="1" applyProtection="1">
      <alignment horizontal="right" vertical="top" wrapText="1"/>
      <protection locked="0"/>
    </xf>
    <xf numFmtId="0" fontId="21" fillId="0" borderId="7" xfId="0" applyFont="1" applyBorder="1" applyAlignment="1" applyProtection="1">
      <alignment horizontal="right" vertical="center" wrapText="1"/>
      <protection locked="0"/>
    </xf>
    <xf numFmtId="44" fontId="21" fillId="0" borderId="38" xfId="3" applyFont="1" applyFill="1" applyBorder="1" applyAlignment="1" applyProtection="1">
      <alignment horizontal="right" wrapText="1"/>
      <protection locked="0"/>
    </xf>
    <xf numFmtId="44" fontId="21" fillId="0" borderId="39" xfId="3" applyFont="1" applyFill="1" applyBorder="1" applyAlignment="1" applyProtection="1">
      <alignment horizontal="right" wrapText="1"/>
      <protection locked="0"/>
    </xf>
    <xf numFmtId="44" fontId="21" fillId="0" borderId="40" xfId="3" applyFont="1" applyFill="1" applyBorder="1" applyAlignment="1" applyProtection="1">
      <alignment horizontal="right" wrapText="1"/>
      <protection locked="0"/>
    </xf>
    <xf numFmtId="0" fontId="21" fillId="0" borderId="38" xfId="0" applyFont="1" applyBorder="1" applyAlignment="1" applyProtection="1">
      <alignment horizontal="right" wrapText="1"/>
      <protection locked="0"/>
    </xf>
    <xf numFmtId="0" fontId="21" fillId="0" borderId="56" xfId="0" applyFont="1" applyBorder="1" applyAlignment="1" applyProtection="1">
      <alignment horizontal="right" wrapText="1"/>
      <protection locked="0"/>
    </xf>
    <xf numFmtId="0" fontId="20" fillId="15" borderId="61" xfId="0" applyFont="1" applyFill="1" applyBorder="1" applyAlignment="1" applyProtection="1">
      <alignment vertical="center" wrapText="1"/>
      <protection locked="0"/>
    </xf>
    <xf numFmtId="0" fontId="21" fillId="0" borderId="57" xfId="0" applyFont="1" applyBorder="1" applyAlignment="1" applyProtection="1">
      <alignment horizontal="right" vertical="top" wrapText="1"/>
      <protection locked="0"/>
    </xf>
    <xf numFmtId="44" fontId="21" fillId="0" borderId="59" xfId="3" applyFont="1" applyFill="1" applyBorder="1" applyAlignment="1" applyProtection="1">
      <alignment horizontal="right" wrapText="1"/>
      <protection locked="0"/>
    </xf>
    <xf numFmtId="0" fontId="21" fillId="0" borderId="59" xfId="0" applyFont="1" applyBorder="1" applyAlignment="1" applyProtection="1">
      <alignment horizontal="right" wrapText="1"/>
      <protection locked="0"/>
    </xf>
    <xf numFmtId="0" fontId="21" fillId="0" borderId="60" xfId="0" applyFont="1" applyBorder="1" applyAlignment="1" applyProtection="1">
      <alignment horizontal="right" wrapText="1"/>
      <protection locked="0"/>
    </xf>
    <xf numFmtId="0" fontId="20" fillId="0" borderId="0" xfId="0" applyFont="1" applyProtection="1"/>
    <xf numFmtId="0" fontId="21" fillId="0" borderId="0" xfId="0" applyFont="1" applyAlignment="1" applyProtection="1">
      <alignment vertical="top"/>
    </xf>
    <xf numFmtId="0" fontId="21" fillId="0" borderId="0" xfId="0" applyFont="1" applyAlignment="1" applyProtection="1">
      <alignment wrapText="1"/>
    </xf>
    <xf numFmtId="0" fontId="23" fillId="0" borderId="0" xfId="0" applyFont="1" applyAlignment="1" applyProtection="1">
      <alignment horizontal="center" vertical="top" wrapText="1"/>
    </xf>
    <xf numFmtId="0" fontId="21" fillId="0" borderId="0" xfId="0" applyFont="1" applyAlignment="1" applyProtection="1">
      <alignment vertical="top" wrapText="1"/>
    </xf>
    <xf numFmtId="0" fontId="25" fillId="16" borderId="31" xfId="0" applyFont="1" applyFill="1" applyBorder="1" applyAlignment="1" applyProtection="1">
      <alignment horizontal="center" vertical="top" wrapText="1"/>
    </xf>
    <xf numFmtId="0" fontId="25" fillId="16" borderId="13" xfId="0" applyFont="1" applyFill="1" applyBorder="1" applyAlignment="1" applyProtection="1">
      <alignment horizontal="center" vertical="top" wrapText="1"/>
    </xf>
    <xf numFmtId="0" fontId="23" fillId="0" borderId="0" xfId="0" applyFont="1" applyAlignment="1" applyProtection="1">
      <alignment horizontal="right" vertical="top" wrapText="1"/>
    </xf>
    <xf numFmtId="0" fontId="23" fillId="0" borderId="0" xfId="0" applyFont="1" applyAlignment="1" applyProtection="1">
      <alignment horizontal="right" wrapText="1"/>
    </xf>
    <xf numFmtId="0" fontId="23" fillId="0" borderId="13" xfId="0" applyFont="1" applyBorder="1" applyAlignment="1" applyProtection="1">
      <alignment horizontal="right" wrapText="1"/>
    </xf>
    <xf numFmtId="0" fontId="21" fillId="0" borderId="58" xfId="0" applyFont="1" applyBorder="1" applyAlignment="1" applyProtection="1">
      <alignment horizontal="right" wrapText="1"/>
    </xf>
    <xf numFmtId="0" fontId="32" fillId="18" borderId="47" xfId="0" applyFont="1" applyFill="1" applyBorder="1" applyAlignment="1" applyProtection="1">
      <alignment horizontal="center" vertical="top" wrapText="1"/>
    </xf>
    <xf numFmtId="0" fontId="21" fillId="0" borderId="0" xfId="0" applyFont="1" applyAlignment="1" applyProtection="1">
      <alignment horizontal="left" wrapText="1"/>
    </xf>
    <xf numFmtId="0" fontId="21" fillId="0" borderId="0" xfId="0" applyFont="1" applyAlignment="1" applyProtection="1">
      <alignment horizontal="left" vertical="top"/>
    </xf>
    <xf numFmtId="0" fontId="33" fillId="17" borderId="9" xfId="0" applyFont="1" applyFill="1" applyBorder="1" applyProtection="1"/>
    <xf numFmtId="0" fontId="34" fillId="15" borderId="1" xfId="0" applyFont="1" applyFill="1" applyBorder="1" applyProtection="1"/>
    <xf numFmtId="0" fontId="33" fillId="17" borderId="1" xfId="0" applyFont="1" applyFill="1" applyBorder="1" applyAlignment="1" applyProtection="1">
      <alignment vertical="center"/>
    </xf>
    <xf numFmtId="0" fontId="34" fillId="15" borderId="1" xfId="0" applyFont="1" applyFill="1" applyBorder="1" applyAlignment="1" applyProtection="1">
      <alignment vertical="center"/>
    </xf>
    <xf numFmtId="0" fontId="30" fillId="0" borderId="0" xfId="0" applyFont="1" applyProtection="1">
      <protection locked="0"/>
    </xf>
    <xf numFmtId="0" fontId="21" fillId="0" borderId="0" xfId="0" applyFont="1" applyProtection="1">
      <protection locked="0"/>
    </xf>
    <xf numFmtId="0" fontId="23" fillId="17" borderId="2" xfId="0" applyFont="1" applyFill="1" applyBorder="1" applyAlignment="1" applyProtection="1">
      <alignment horizontal="center" vertical="center" wrapText="1"/>
      <protection locked="0"/>
    </xf>
    <xf numFmtId="0" fontId="21" fillId="0" borderId="2" xfId="0" applyFont="1" applyBorder="1" applyAlignment="1" applyProtection="1">
      <alignment horizontal="right" vertical="center" wrapText="1"/>
      <protection locked="0"/>
    </xf>
    <xf numFmtId="44" fontId="21" fillId="0" borderId="2" xfId="3" applyFont="1" applyFill="1" applyBorder="1" applyAlignment="1" applyProtection="1">
      <alignment wrapText="1"/>
      <protection locked="0"/>
    </xf>
    <xf numFmtId="0" fontId="23" fillId="0" borderId="2" xfId="0" applyFont="1" applyBorder="1" applyAlignment="1" applyProtection="1">
      <alignment horizontal="right" vertical="center" wrapText="1"/>
      <protection locked="0"/>
    </xf>
    <xf numFmtId="0" fontId="21" fillId="0" borderId="4" xfId="0" applyFont="1" applyBorder="1" applyAlignment="1" applyProtection="1">
      <alignment wrapText="1"/>
      <protection locked="0"/>
    </xf>
    <xf numFmtId="0" fontId="24" fillId="0" borderId="0" xfId="0" applyFont="1" applyProtection="1">
      <protection locked="0"/>
    </xf>
    <xf numFmtId="0" fontId="21" fillId="0" borderId="2" xfId="0" applyFont="1" applyBorder="1" applyAlignment="1" applyProtection="1">
      <alignment horizontal="right" wrapText="1"/>
      <protection locked="0"/>
    </xf>
    <xf numFmtId="164" fontId="21" fillId="0" borderId="2" xfId="0" applyNumberFormat="1" applyFont="1" applyBorder="1" applyAlignment="1" applyProtection="1">
      <alignment wrapText="1"/>
      <protection locked="0"/>
    </xf>
    <xf numFmtId="0" fontId="21" fillId="0" borderId="0" xfId="0" applyFont="1" applyProtection="1"/>
    <xf numFmtId="0" fontId="24" fillId="0" borderId="0" xfId="0" applyFont="1" applyProtection="1"/>
    <xf numFmtId="0" fontId="20" fillId="0" borderId="0" xfId="0" applyFont="1" applyAlignment="1" applyProtection="1">
      <alignment vertical="top"/>
    </xf>
    <xf numFmtId="164" fontId="23" fillId="0" borderId="4" xfId="0" applyNumberFormat="1" applyFont="1" applyBorder="1" applyAlignment="1" applyProtection="1">
      <alignment horizontal="left" vertical="center" wrapText="1"/>
    </xf>
    <xf numFmtId="0" fontId="21" fillId="0" borderId="4" xfId="0" applyFont="1" applyBorder="1" applyAlignment="1" applyProtection="1">
      <alignment wrapText="1"/>
    </xf>
    <xf numFmtId="0" fontId="33" fillId="17" borderId="2" xfId="0" applyFont="1" applyFill="1" applyBorder="1" applyAlignment="1" applyProtection="1">
      <alignment horizontal="left" vertical="center" wrapText="1"/>
    </xf>
    <xf numFmtId="0" fontId="26" fillId="17" borderId="2" xfId="0" applyFont="1" applyFill="1" applyBorder="1" applyAlignment="1" applyProtection="1">
      <alignment wrapText="1"/>
      <protection locked="0"/>
    </xf>
    <xf numFmtId="0" fontId="24" fillId="0" borderId="2" xfId="0" applyFont="1" applyBorder="1" applyAlignment="1" applyProtection="1">
      <alignment horizontal="right" vertical="top" wrapText="1"/>
      <protection locked="0"/>
    </xf>
    <xf numFmtId="44" fontId="24" fillId="0" borderId="2" xfId="3" applyFont="1" applyFill="1" applyBorder="1" applyAlignment="1" applyProtection="1">
      <alignment wrapText="1"/>
      <protection locked="0"/>
    </xf>
    <xf numFmtId="0" fontId="21" fillId="0" borderId="2" xfId="0" applyFont="1" applyBorder="1" applyAlignment="1" applyProtection="1">
      <alignment horizontal="right" vertical="top" wrapText="1"/>
      <protection locked="0"/>
    </xf>
    <xf numFmtId="0" fontId="23" fillId="0" borderId="2" xfId="0" applyFont="1" applyBorder="1" applyAlignment="1" applyProtection="1">
      <alignment horizontal="right" wrapText="1"/>
      <protection locked="0"/>
    </xf>
    <xf numFmtId="44" fontId="21" fillId="0" borderId="2" xfId="0" applyNumberFormat="1" applyFont="1" applyBorder="1" applyProtection="1">
      <protection locked="0"/>
    </xf>
    <xf numFmtId="44" fontId="21" fillId="0" borderId="2" xfId="0" applyNumberFormat="1" applyFont="1" applyBorder="1" applyAlignment="1" applyProtection="1">
      <alignment wrapText="1"/>
      <protection locked="0"/>
    </xf>
    <xf numFmtId="0" fontId="21" fillId="3" borderId="0" xfId="0" applyFont="1" applyFill="1" applyProtection="1">
      <protection locked="0"/>
    </xf>
    <xf numFmtId="0" fontId="21" fillId="3" borderId="0" xfId="0" applyFont="1" applyFill="1" applyProtection="1"/>
    <xf numFmtId="0" fontId="21" fillId="3" borderId="0" xfId="0" applyFont="1" applyFill="1" applyAlignment="1" applyProtection="1">
      <alignment wrapText="1"/>
    </xf>
    <xf numFmtId="0" fontId="20" fillId="0" borderId="0" xfId="0" applyFont="1" applyAlignment="1" applyProtection="1">
      <alignment horizontal="left"/>
      <protection locked="0"/>
    </xf>
    <xf numFmtId="0" fontId="22" fillId="0" borderId="0" xfId="0" applyFont="1" applyAlignment="1" applyProtection="1">
      <alignment vertical="top"/>
    </xf>
    <xf numFmtId="0" fontId="36" fillId="17" borderId="2" xfId="0" applyFont="1" applyFill="1" applyBorder="1" applyProtection="1"/>
    <xf numFmtId="0" fontId="24" fillId="0" borderId="0" xfId="0" applyFont="1" applyAlignment="1" applyProtection="1">
      <alignment wrapText="1"/>
    </xf>
    <xf numFmtId="0" fontId="24" fillId="3" borderId="0" xfId="0" applyFont="1" applyFill="1" applyProtection="1">
      <protection locked="0"/>
    </xf>
    <xf numFmtId="9" fontId="24" fillId="0" borderId="2" xfId="0" applyNumberFormat="1" applyFont="1" applyBorder="1" applyProtection="1">
      <protection locked="0"/>
    </xf>
    <xf numFmtId="9" fontId="24" fillId="0" borderId="2" xfId="4" applyFont="1" applyFill="1" applyBorder="1" applyProtection="1">
      <protection locked="0"/>
    </xf>
    <xf numFmtId="44" fontId="21" fillId="0" borderId="2" xfId="3" applyFont="1" applyFill="1" applyBorder="1" applyProtection="1">
      <protection locked="0"/>
    </xf>
    <xf numFmtId="0" fontId="21" fillId="0" borderId="4" xfId="0" applyFont="1" applyBorder="1" applyAlignment="1" applyProtection="1">
      <alignment horizontal="right" wrapText="1"/>
      <protection locked="0"/>
    </xf>
    <xf numFmtId="44" fontId="21" fillId="0" borderId="4" xfId="3" applyFont="1" applyFill="1" applyBorder="1" applyProtection="1">
      <protection locked="0"/>
    </xf>
    <xf numFmtId="44" fontId="21" fillId="0" borderId="66" xfId="3" applyFont="1" applyFill="1" applyBorder="1" applyProtection="1">
      <protection locked="0"/>
    </xf>
    <xf numFmtId="0" fontId="23" fillId="17" borderId="14" xfId="0" applyFont="1" applyFill="1" applyBorder="1" applyAlignment="1" applyProtection="1">
      <alignment horizontal="center" vertical="center"/>
      <protection locked="0"/>
    </xf>
    <xf numFmtId="9" fontId="21" fillId="0" borderId="5" xfId="0" applyNumberFormat="1" applyFont="1" applyBorder="1" applyAlignment="1" applyProtection="1">
      <alignment wrapText="1"/>
      <protection locked="0"/>
    </xf>
    <xf numFmtId="44" fontId="21" fillId="0" borderId="26" xfId="3" applyFont="1" applyFill="1" applyBorder="1" applyProtection="1">
      <protection locked="0"/>
    </xf>
    <xf numFmtId="9" fontId="21" fillId="0" borderId="2" xfId="0" applyNumberFormat="1" applyFont="1" applyBorder="1" applyAlignment="1" applyProtection="1">
      <alignment wrapText="1"/>
      <protection locked="0"/>
    </xf>
    <xf numFmtId="0" fontId="23" fillId="14" borderId="5" xfId="0" applyFont="1" applyFill="1" applyBorder="1" applyAlignment="1" applyProtection="1">
      <alignment horizontal="center" wrapText="1"/>
      <protection locked="0"/>
    </xf>
    <xf numFmtId="0" fontId="23" fillId="14" borderId="26" xfId="0" applyFont="1" applyFill="1" applyBorder="1" applyAlignment="1" applyProtection="1">
      <alignment horizontal="center"/>
      <protection locked="0"/>
    </xf>
    <xf numFmtId="9" fontId="21" fillId="0" borderId="14" xfId="0" applyNumberFormat="1" applyFont="1" applyBorder="1" applyAlignment="1" applyProtection="1">
      <alignment wrapText="1"/>
      <protection locked="0"/>
    </xf>
    <xf numFmtId="44" fontId="21" fillId="0" borderId="35" xfId="3" applyFont="1" applyFill="1" applyBorder="1" applyAlignment="1" applyProtection="1">
      <alignment wrapText="1"/>
      <protection locked="0"/>
    </xf>
    <xf numFmtId="9" fontId="23" fillId="14" borderId="2" xfId="0" applyNumberFormat="1" applyFont="1" applyFill="1" applyBorder="1" applyAlignment="1" applyProtection="1">
      <alignment horizontal="center" vertical="center" wrapText="1"/>
      <protection locked="0"/>
    </xf>
    <xf numFmtId="9" fontId="21" fillId="0" borderId="4" xfId="0" applyNumberFormat="1" applyFont="1" applyBorder="1" applyAlignment="1" applyProtection="1">
      <alignment wrapText="1"/>
      <protection locked="0"/>
    </xf>
    <xf numFmtId="0" fontId="23" fillId="15" borderId="2" xfId="0" applyFont="1" applyFill="1" applyBorder="1" applyAlignment="1" applyProtection="1">
      <alignment horizontal="center" vertical="center"/>
      <protection locked="0"/>
    </xf>
    <xf numFmtId="0" fontId="23" fillId="15" borderId="2" xfId="0" applyFont="1" applyFill="1" applyBorder="1" applyAlignment="1" applyProtection="1">
      <alignment horizontal="center" vertical="center" wrapText="1"/>
      <protection locked="0"/>
    </xf>
    <xf numFmtId="0" fontId="21" fillId="0" borderId="2" xfId="0" applyFont="1" applyBorder="1" applyAlignment="1" applyProtection="1">
      <alignment horizontal="right"/>
      <protection locked="0"/>
    </xf>
    <xf numFmtId="44" fontId="21" fillId="0" borderId="14" xfId="3" applyFont="1" applyFill="1" applyBorder="1" applyProtection="1">
      <protection locked="0"/>
    </xf>
    <xf numFmtId="44" fontId="21" fillId="0" borderId="16" xfId="3" applyFont="1" applyFill="1" applyBorder="1" applyProtection="1">
      <protection locked="0"/>
    </xf>
    <xf numFmtId="44" fontId="21" fillId="0" borderId="3" xfId="3" applyFont="1" applyFill="1" applyBorder="1" applyProtection="1">
      <protection locked="0"/>
    </xf>
    <xf numFmtId="0" fontId="21" fillId="0" borderId="4" xfId="0" applyFont="1" applyBorder="1" applyAlignment="1" applyProtection="1">
      <alignment horizontal="right"/>
      <protection locked="0"/>
    </xf>
    <xf numFmtId="44" fontId="21" fillId="0" borderId="65" xfId="3" applyFont="1" applyFill="1" applyBorder="1" applyProtection="1">
      <protection locked="0"/>
    </xf>
    <xf numFmtId="0" fontId="23" fillId="17" borderId="2" xfId="0" applyFont="1" applyFill="1" applyBorder="1" applyAlignment="1" applyProtection="1">
      <alignment wrapText="1"/>
      <protection locked="0"/>
    </xf>
    <xf numFmtId="0" fontId="23" fillId="17" borderId="5" xfId="0" applyFont="1" applyFill="1" applyBorder="1" applyAlignment="1" applyProtection="1">
      <alignment wrapText="1"/>
      <protection locked="0"/>
    </xf>
    <xf numFmtId="44" fontId="21" fillId="0" borderId="5" xfId="3" applyFont="1" applyFill="1" applyBorder="1" applyAlignment="1" applyProtection="1">
      <alignment wrapText="1"/>
      <protection locked="0"/>
    </xf>
    <xf numFmtId="0" fontId="25" fillId="13" borderId="2" xfId="0" applyFont="1" applyFill="1" applyBorder="1" applyAlignment="1" applyProtection="1">
      <alignment horizontal="center"/>
      <protection locked="0"/>
    </xf>
    <xf numFmtId="0" fontId="21" fillId="0" borderId="2" xfId="0" applyFont="1" applyBorder="1" applyAlignment="1" applyProtection="1">
      <alignment vertical="top" wrapText="1"/>
      <protection locked="0"/>
    </xf>
    <xf numFmtId="0" fontId="21" fillId="0" borderId="2" xfId="0" applyFont="1" applyBorder="1" applyAlignment="1" applyProtection="1">
      <alignment wrapText="1"/>
      <protection locked="0"/>
    </xf>
    <xf numFmtId="0" fontId="24" fillId="3" borderId="0" xfId="0" applyFont="1" applyFill="1" applyProtection="1"/>
    <xf numFmtId="0" fontId="24" fillId="3" borderId="0" xfId="0" applyFont="1" applyFill="1" applyAlignment="1" applyProtection="1">
      <alignment vertical="center"/>
    </xf>
    <xf numFmtId="0" fontId="21" fillId="0" borderId="9" xfId="0" applyFont="1" applyBorder="1" applyProtection="1"/>
    <xf numFmtId="0" fontId="21" fillId="0" borderId="0" xfId="0" applyFont="1" applyBorder="1" applyProtection="1"/>
    <xf numFmtId="0" fontId="25" fillId="0" borderId="31" xfId="0" applyFont="1" applyBorder="1" applyProtection="1"/>
    <xf numFmtId="0" fontId="21" fillId="0" borderId="31" xfId="0" applyFont="1" applyBorder="1" applyAlignment="1" applyProtection="1">
      <alignment vertical="center"/>
    </xf>
    <xf numFmtId="0" fontId="21" fillId="0" borderId="31" xfId="0" applyFont="1" applyBorder="1" applyProtection="1"/>
    <xf numFmtId="0" fontId="21" fillId="0" borderId="23" xfId="0" applyFont="1" applyBorder="1" applyAlignment="1" applyProtection="1">
      <alignment horizontal="right" wrapText="1"/>
    </xf>
    <xf numFmtId="9" fontId="21" fillId="0" borderId="23" xfId="0" applyNumberFormat="1" applyFont="1" applyBorder="1" applyAlignment="1" applyProtection="1">
      <alignment wrapText="1"/>
    </xf>
    <xf numFmtId="44" fontId="21" fillId="0" borderId="23" xfId="3" applyFont="1" applyFill="1" applyBorder="1" applyAlignment="1" applyProtection="1">
      <alignment wrapText="1"/>
    </xf>
    <xf numFmtId="0" fontId="21" fillId="0" borderId="28" xfId="0" applyFont="1" applyBorder="1" applyProtection="1"/>
    <xf numFmtId="0" fontId="25" fillId="0" borderId="0" xfId="0" applyFont="1" applyProtection="1"/>
    <xf numFmtId="0" fontId="21" fillId="0" borderId="0" xfId="0" applyFont="1" applyAlignment="1" applyProtection="1">
      <alignment vertical="center"/>
    </xf>
    <xf numFmtId="44" fontId="21" fillId="0" borderId="14" xfId="3" applyFont="1" applyFill="1" applyBorder="1" applyProtection="1"/>
    <xf numFmtId="44" fontId="21" fillId="0" borderId="16" xfId="3" applyFont="1" applyFill="1" applyBorder="1" applyProtection="1"/>
    <xf numFmtId="44" fontId="21" fillId="0" borderId="7" xfId="3" applyFont="1" applyFill="1" applyBorder="1" applyProtection="1"/>
    <xf numFmtId="44" fontId="21" fillId="0" borderId="8" xfId="3" applyFont="1" applyFill="1" applyBorder="1" applyProtection="1"/>
    <xf numFmtId="0" fontId="21" fillId="0" borderId="23" xfId="0" applyFont="1" applyBorder="1" applyAlignment="1" applyProtection="1">
      <alignment horizontal="right"/>
    </xf>
    <xf numFmtId="44" fontId="21" fillId="0" borderId="23" xfId="3" applyFont="1" applyFill="1" applyBorder="1" applyProtection="1"/>
    <xf numFmtId="44" fontId="21" fillId="0" borderId="24" xfId="3" applyFont="1" applyFill="1" applyBorder="1" applyProtection="1"/>
    <xf numFmtId="44" fontId="27" fillId="3" borderId="0" xfId="0" applyNumberFormat="1" applyFont="1" applyFill="1" applyAlignment="1" applyProtection="1">
      <alignment horizontal="right"/>
    </xf>
    <xf numFmtId="0" fontId="24" fillId="3" borderId="0" xfId="0" applyFont="1" applyFill="1" applyAlignment="1" applyProtection="1">
      <alignment vertical="top"/>
    </xf>
    <xf numFmtId="0" fontId="27" fillId="3" borderId="0" xfId="0" applyFont="1" applyFill="1" applyProtection="1"/>
    <xf numFmtId="0" fontId="34" fillId="15" borderId="2" xfId="0" applyFont="1" applyFill="1" applyBorder="1" applyAlignment="1" applyProtection="1">
      <alignment wrapText="1"/>
    </xf>
    <xf numFmtId="9" fontId="23" fillId="17" borderId="5" xfId="0" applyNumberFormat="1" applyFont="1" applyFill="1" applyBorder="1" applyAlignment="1" applyProtection="1">
      <alignment horizontal="center" vertical="top" wrapText="1"/>
      <protection locked="0"/>
    </xf>
    <xf numFmtId="0" fontId="20" fillId="15" borderId="2" xfId="0" applyFont="1" applyFill="1" applyBorder="1" applyAlignment="1" applyProtection="1">
      <alignment horizontal="center" vertical="center" wrapText="1"/>
      <protection locked="0"/>
    </xf>
    <xf numFmtId="0" fontId="23" fillId="14" borderId="2" xfId="0" applyFont="1" applyFill="1" applyBorder="1" applyAlignment="1" applyProtection="1">
      <alignment horizontal="center" wrapText="1"/>
      <protection locked="0"/>
    </xf>
    <xf numFmtId="0" fontId="23" fillId="15" borderId="5" xfId="0" applyFont="1" applyFill="1" applyBorder="1" applyAlignment="1" applyProtection="1">
      <alignment horizontal="center" vertical="center" wrapText="1"/>
      <protection locked="0"/>
    </xf>
    <xf numFmtId="0" fontId="38" fillId="14" borderId="2" xfId="0" applyFont="1" applyFill="1" applyBorder="1" applyAlignment="1" applyProtection="1">
      <alignment horizontal="center" vertical="center" wrapText="1"/>
    </xf>
    <xf numFmtId="9" fontId="23" fillId="14" borderId="5" xfId="0" applyNumberFormat="1" applyFont="1" applyFill="1" applyBorder="1" applyAlignment="1" applyProtection="1">
      <alignment horizontal="center" vertical="center"/>
      <protection locked="0"/>
    </xf>
    <xf numFmtId="0" fontId="21" fillId="0" borderId="2" xfId="0" applyFont="1" applyBorder="1" applyAlignment="1" applyProtection="1">
      <alignment horizontal="left" vertical="center" wrapText="1"/>
      <protection locked="0"/>
    </xf>
    <xf numFmtId="0" fontId="20" fillId="0" borderId="0" xfId="0" applyFont="1" applyAlignment="1" applyProtection="1">
      <alignment horizontal="left" vertical="center"/>
      <protection locked="0"/>
    </xf>
    <xf numFmtId="0" fontId="26" fillId="14" borderId="8" xfId="0" applyFont="1" applyFill="1" applyBorder="1" applyAlignment="1" applyProtection="1">
      <alignment horizontal="center" vertical="top" wrapText="1"/>
      <protection locked="0"/>
    </xf>
    <xf numFmtId="9" fontId="24" fillId="14" borderId="26" xfId="4" applyFont="1" applyFill="1" applyBorder="1" applyAlignment="1" applyProtection="1">
      <alignment wrapText="1"/>
      <protection locked="0"/>
    </xf>
    <xf numFmtId="0" fontId="26" fillId="14" borderId="13" xfId="0" applyFont="1" applyFill="1" applyBorder="1" applyAlignment="1" applyProtection="1">
      <alignment horizontal="center" vertical="top" wrapText="1"/>
      <protection locked="0"/>
    </xf>
    <xf numFmtId="0" fontId="26" fillId="14" borderId="1" xfId="0" applyFont="1" applyFill="1" applyBorder="1" applyAlignment="1" applyProtection="1">
      <alignment horizontal="center" vertical="top" wrapText="1"/>
      <protection locked="0"/>
    </xf>
    <xf numFmtId="0" fontId="26" fillId="0" borderId="15" xfId="0" applyFont="1" applyBorder="1" applyAlignment="1" applyProtection="1">
      <alignment horizontal="left" vertical="center" wrapText="1"/>
      <protection locked="0"/>
    </xf>
    <xf numFmtId="164" fontId="24" fillId="0" borderId="0" xfId="3" applyNumberFormat="1" applyFont="1" applyFill="1" applyBorder="1" applyAlignment="1" applyProtection="1">
      <alignment wrapText="1"/>
      <protection locked="0"/>
    </xf>
    <xf numFmtId="44" fontId="24" fillId="0" borderId="35" xfId="3" applyFont="1" applyFill="1" applyBorder="1" applyAlignment="1" applyProtection="1">
      <alignment wrapText="1"/>
      <protection locked="0"/>
    </xf>
    <xf numFmtId="44" fontId="24" fillId="0" borderId="0" xfId="3" applyFont="1" applyFill="1" applyBorder="1" applyAlignment="1" applyProtection="1">
      <alignment wrapText="1"/>
      <protection locked="0"/>
    </xf>
    <xf numFmtId="44" fontId="24" fillId="0" borderId="31" xfId="3" applyFont="1" applyFill="1" applyBorder="1" applyAlignment="1" applyProtection="1">
      <alignment wrapText="1"/>
      <protection locked="0"/>
    </xf>
    <xf numFmtId="0" fontId="23" fillId="0" borderId="23" xfId="0" applyFont="1" applyBorder="1" applyAlignment="1" applyProtection="1">
      <alignment horizontal="left" vertical="center" wrapText="1"/>
      <protection locked="0"/>
    </xf>
    <xf numFmtId="44" fontId="24" fillId="0" borderId="23" xfId="3" applyFont="1" applyFill="1" applyBorder="1" applyAlignment="1" applyProtection="1">
      <alignment wrapText="1"/>
      <protection locked="0"/>
    </xf>
    <xf numFmtId="44" fontId="24" fillId="0" borderId="28" xfId="3" applyFont="1" applyFill="1" applyBorder="1" applyAlignment="1" applyProtection="1">
      <alignment wrapText="1"/>
      <protection locked="0"/>
    </xf>
    <xf numFmtId="0" fontId="25" fillId="16" borderId="4" xfId="0" applyFont="1" applyFill="1" applyBorder="1" applyAlignment="1" applyProtection="1">
      <alignment horizontal="center" vertical="top" wrapText="1"/>
      <protection locked="0"/>
    </xf>
    <xf numFmtId="0" fontId="25" fillId="18" borderId="7" xfId="0" applyFont="1" applyFill="1" applyBorder="1" applyAlignment="1" applyProtection="1">
      <alignment wrapText="1"/>
      <protection locked="0"/>
    </xf>
    <xf numFmtId="0" fontId="25" fillId="18" borderId="34" xfId="0" applyFont="1" applyFill="1" applyBorder="1" applyAlignment="1" applyProtection="1">
      <alignment horizontal="center" wrapText="1"/>
      <protection locked="0"/>
    </xf>
    <xf numFmtId="0" fontId="25" fillId="18" borderId="35" xfId="0" applyFont="1" applyFill="1" applyBorder="1" applyAlignment="1" applyProtection="1">
      <alignment horizontal="center" wrapText="1"/>
      <protection locked="0"/>
    </xf>
    <xf numFmtId="0" fontId="24" fillId="17" borderId="7" xfId="0" applyFont="1" applyFill="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44" fontId="24" fillId="0" borderId="11" xfId="3" applyFont="1" applyFill="1" applyBorder="1" applyAlignment="1" applyProtection="1">
      <alignment wrapText="1"/>
      <protection locked="0"/>
    </xf>
    <xf numFmtId="44" fontId="24" fillId="0" borderId="27" xfId="3" applyFont="1" applyFill="1" applyBorder="1" applyAlignment="1" applyProtection="1">
      <alignment wrapText="1"/>
      <protection locked="0"/>
    </xf>
    <xf numFmtId="9" fontId="24" fillId="0" borderId="2" xfId="4" applyFont="1" applyFill="1" applyBorder="1" applyAlignment="1" applyProtection="1">
      <alignment wrapText="1"/>
      <protection locked="0"/>
    </xf>
    <xf numFmtId="0" fontId="24" fillId="15" borderId="5" xfId="0" applyFont="1" applyFill="1" applyBorder="1" applyAlignment="1" applyProtection="1">
      <alignment horizontal="left" vertical="top" wrapText="1"/>
      <protection locked="0"/>
    </xf>
    <xf numFmtId="9" fontId="24" fillId="0" borderId="11" xfId="4" applyFont="1" applyFill="1" applyBorder="1" applyAlignment="1" applyProtection="1">
      <alignment wrapText="1"/>
      <protection locked="0"/>
    </xf>
    <xf numFmtId="9" fontId="24" fillId="0" borderId="27" xfId="4" applyFont="1" applyFill="1" applyBorder="1" applyAlignment="1" applyProtection="1">
      <alignment wrapText="1"/>
      <protection locked="0"/>
    </xf>
    <xf numFmtId="44" fontId="24" fillId="0" borderId="30" xfId="3" applyFont="1" applyFill="1" applyBorder="1" applyAlignment="1" applyProtection="1">
      <alignment wrapText="1"/>
      <protection locked="0"/>
    </xf>
    <xf numFmtId="44" fontId="24" fillId="0" borderId="22" xfId="3" applyFont="1" applyFill="1" applyBorder="1" applyAlignment="1" applyProtection="1">
      <alignment wrapText="1"/>
      <protection locked="0"/>
    </xf>
    <xf numFmtId="44" fontId="24" fillId="0" borderId="1" xfId="3" applyFont="1" applyFill="1" applyBorder="1" applyAlignment="1" applyProtection="1">
      <alignment wrapText="1"/>
      <protection locked="0"/>
    </xf>
    <xf numFmtId="44" fontId="24" fillId="0" borderId="29" xfId="3" applyFont="1" applyFill="1" applyBorder="1" applyAlignment="1" applyProtection="1">
      <alignment wrapText="1"/>
      <protection locked="0"/>
    </xf>
    <xf numFmtId="44" fontId="24" fillId="0" borderId="10" xfId="3" applyFont="1" applyFill="1" applyBorder="1" applyAlignment="1" applyProtection="1">
      <alignment wrapText="1"/>
      <protection locked="0"/>
    </xf>
    <xf numFmtId="44" fontId="24" fillId="0" borderId="32" xfId="3" applyFont="1" applyFill="1" applyBorder="1" applyAlignment="1" applyProtection="1">
      <alignment wrapText="1"/>
      <protection locked="0"/>
    </xf>
    <xf numFmtId="44" fontId="24" fillId="0" borderId="3" xfId="3" applyFont="1" applyFill="1" applyBorder="1" applyAlignment="1" applyProtection="1">
      <alignment wrapText="1"/>
      <protection locked="0"/>
    </xf>
    <xf numFmtId="44" fontId="24" fillId="0" borderId="5" xfId="3" applyFont="1" applyFill="1" applyBorder="1" applyAlignment="1" applyProtection="1">
      <alignment wrapText="1"/>
      <protection locked="0"/>
    </xf>
    <xf numFmtId="0" fontId="24" fillId="0" borderId="10" xfId="0" applyFont="1" applyBorder="1" applyAlignment="1" applyProtection="1">
      <alignment horizontal="left" vertical="top" wrapText="1"/>
      <protection locked="0"/>
    </xf>
    <xf numFmtId="0" fontId="20" fillId="0" borderId="2" xfId="0" applyFont="1" applyBorder="1" applyAlignment="1" applyProtection="1">
      <alignment horizontal="left" vertical="center" wrapText="1"/>
      <protection locked="0"/>
    </xf>
    <xf numFmtId="44" fontId="21" fillId="0" borderId="11" xfId="3" quotePrefix="1" applyFont="1" applyFill="1" applyBorder="1" applyAlignment="1" applyProtection="1">
      <alignment wrapText="1"/>
      <protection locked="0"/>
    </xf>
    <xf numFmtId="44" fontId="21" fillId="0" borderId="11" xfId="3" applyFont="1" applyFill="1" applyBorder="1" applyAlignment="1" applyProtection="1">
      <alignment wrapText="1"/>
      <protection locked="0"/>
    </xf>
    <xf numFmtId="44" fontId="21" fillId="0" borderId="27" xfId="3" applyFont="1" applyFill="1" applyBorder="1" applyAlignment="1" applyProtection="1">
      <alignment wrapText="1"/>
      <protection locked="0"/>
    </xf>
    <xf numFmtId="0" fontId="20" fillId="14" borderId="2" xfId="0" applyFont="1" applyFill="1" applyBorder="1" applyAlignment="1" applyProtection="1">
      <alignment horizontal="left" vertical="center" wrapText="1"/>
      <protection locked="0"/>
    </xf>
    <xf numFmtId="0" fontId="20" fillId="14" borderId="2" xfId="0" applyFont="1" applyFill="1" applyBorder="1" applyAlignment="1" applyProtection="1">
      <alignment horizontal="center" vertical="top" wrapText="1"/>
      <protection locked="0"/>
    </xf>
    <xf numFmtId="0" fontId="20" fillId="14" borderId="5" xfId="0" applyFont="1" applyFill="1" applyBorder="1" applyAlignment="1" applyProtection="1">
      <alignment horizontal="center" vertical="top" wrapText="1"/>
      <protection locked="0"/>
    </xf>
    <xf numFmtId="0" fontId="22" fillId="0" borderId="2" xfId="0" applyFont="1" applyBorder="1" applyAlignment="1" applyProtection="1">
      <alignment horizontal="left" vertical="center" wrapText="1"/>
      <protection locked="0"/>
    </xf>
    <xf numFmtId="0" fontId="20" fillId="0" borderId="2" xfId="0" applyFont="1" applyBorder="1" applyAlignment="1" applyProtection="1">
      <alignment horizontal="center" vertical="top" wrapText="1"/>
      <protection locked="0"/>
    </xf>
    <xf numFmtId="0" fontId="24" fillId="0" borderId="2" xfId="0" applyFont="1" applyBorder="1" applyAlignment="1" applyProtection="1">
      <alignment horizontal="left" vertical="center" wrapText="1"/>
      <protection locked="0"/>
    </xf>
    <xf numFmtId="0" fontId="20" fillId="17" borderId="2" xfId="0" applyFont="1" applyFill="1" applyBorder="1" applyAlignment="1" applyProtection="1">
      <alignment horizontal="left" vertical="center" wrapText="1"/>
      <protection locked="0"/>
    </xf>
    <xf numFmtId="9" fontId="21" fillId="0" borderId="2" xfId="4" applyFont="1" applyFill="1" applyBorder="1" applyAlignment="1" applyProtection="1">
      <alignment wrapText="1"/>
      <protection locked="0"/>
    </xf>
    <xf numFmtId="9" fontId="21" fillId="0" borderId="5" xfId="4" applyFont="1" applyFill="1" applyBorder="1" applyAlignment="1" applyProtection="1">
      <alignment wrapText="1"/>
      <protection locked="0"/>
    </xf>
    <xf numFmtId="0" fontId="24" fillId="0" borderId="2" xfId="0" applyFont="1" applyBorder="1" applyAlignment="1" applyProtection="1">
      <alignment wrapText="1"/>
      <protection locked="0"/>
    </xf>
    <xf numFmtId="0" fontId="24" fillId="0" borderId="5" xfId="0" applyFont="1" applyBorder="1" applyAlignment="1" applyProtection="1">
      <alignment wrapText="1"/>
      <protection locked="0"/>
    </xf>
    <xf numFmtId="0" fontId="20" fillId="0" borderId="0" xfId="0" applyFont="1" applyAlignment="1" applyProtection="1">
      <alignment vertical="center"/>
    </xf>
    <xf numFmtId="0" fontId="25" fillId="0" borderId="0" xfId="0" applyFont="1" applyAlignment="1" applyProtection="1">
      <alignment wrapText="1"/>
    </xf>
    <xf numFmtId="0" fontId="25" fillId="0" borderId="0" xfId="0" applyFont="1" applyAlignment="1" applyProtection="1">
      <alignment horizontal="center" wrapText="1"/>
    </xf>
    <xf numFmtId="44" fontId="24" fillId="0" borderId="0" xfId="3" applyFont="1" applyFill="1" applyBorder="1" applyAlignment="1" applyProtection="1">
      <alignment wrapText="1"/>
    </xf>
    <xf numFmtId="44" fontId="24" fillId="0" borderId="28" xfId="3" applyFont="1" applyFill="1" applyBorder="1" applyAlignment="1" applyProtection="1">
      <alignment wrapText="1"/>
    </xf>
    <xf numFmtId="9" fontId="24" fillId="0" borderId="35" xfId="4" applyFont="1" applyFill="1" applyBorder="1" applyAlignment="1" applyProtection="1">
      <alignment wrapText="1"/>
    </xf>
    <xf numFmtId="9" fontId="24" fillId="0" borderId="34" xfId="4" applyFont="1" applyFill="1" applyBorder="1" applyAlignment="1" applyProtection="1">
      <alignment wrapText="1"/>
    </xf>
    <xf numFmtId="0" fontId="25" fillId="0" borderId="31" xfId="0" applyFont="1" applyBorder="1" applyAlignment="1" applyProtection="1">
      <alignment wrapText="1"/>
    </xf>
    <xf numFmtId="0" fontId="25" fillId="0" borderId="31" xfId="0" applyFont="1" applyBorder="1" applyAlignment="1" applyProtection="1">
      <alignment horizontal="center" wrapText="1"/>
    </xf>
    <xf numFmtId="44" fontId="24" fillId="0" borderId="31" xfId="3" applyFont="1" applyFill="1" applyBorder="1" applyAlignment="1" applyProtection="1">
      <alignment wrapText="1"/>
    </xf>
    <xf numFmtId="0" fontId="23" fillId="0" borderId="23" xfId="0" applyFont="1" applyBorder="1" applyAlignment="1" applyProtection="1">
      <alignment horizontal="left" vertical="center" wrapText="1"/>
    </xf>
    <xf numFmtId="44" fontId="24" fillId="0" borderId="23" xfId="3" applyFont="1" applyFill="1" applyBorder="1" applyAlignment="1" applyProtection="1">
      <alignment wrapText="1"/>
    </xf>
    <xf numFmtId="0" fontId="25" fillId="18" borderId="6" xfId="0" applyFont="1" applyFill="1" applyBorder="1" applyAlignment="1" applyProtection="1">
      <alignment wrapText="1"/>
    </xf>
    <xf numFmtId="0" fontId="25" fillId="18" borderId="16" xfId="0" applyFont="1" applyFill="1" applyBorder="1" applyAlignment="1" applyProtection="1">
      <alignment wrapText="1"/>
    </xf>
    <xf numFmtId="0" fontId="20" fillId="0" borderId="35" xfId="0" applyFont="1" applyBorder="1" applyAlignment="1" applyProtection="1">
      <alignment horizontal="center" vertical="top" wrapText="1"/>
    </xf>
    <xf numFmtId="0" fontId="20" fillId="0" borderId="31" xfId="0" applyFont="1" applyBorder="1" applyAlignment="1" applyProtection="1">
      <alignment horizontal="center" vertical="top" wrapText="1"/>
    </xf>
    <xf numFmtId="44" fontId="28" fillId="0" borderId="31" xfId="3" applyFont="1" applyFill="1" applyBorder="1" applyAlignment="1" applyProtection="1">
      <alignment wrapText="1"/>
    </xf>
    <xf numFmtId="9" fontId="21" fillId="0" borderId="31" xfId="4" applyFont="1" applyFill="1" applyBorder="1" applyAlignment="1" applyProtection="1">
      <alignment wrapText="1"/>
    </xf>
    <xf numFmtId="0" fontId="20" fillId="14" borderId="2" xfId="0" applyFont="1" applyFill="1" applyBorder="1" applyAlignment="1" applyProtection="1">
      <alignment horizontal="center" vertical="top" wrapText="1"/>
    </xf>
    <xf numFmtId="0" fontId="21" fillId="0" borderId="0" xfId="0" applyFont="1" applyBorder="1" applyAlignment="1" applyProtection="1">
      <alignment vertical="top"/>
    </xf>
    <xf numFmtId="0" fontId="28" fillId="0" borderId="0" xfId="0" applyFont="1" applyProtection="1"/>
    <xf numFmtId="43" fontId="24" fillId="0" borderId="0" xfId="0" applyNumberFormat="1" applyFont="1" applyProtection="1"/>
    <xf numFmtId="0" fontId="36" fillId="17" borderId="26" xfId="4" applyNumberFormat="1" applyFont="1" applyFill="1" applyBorder="1" applyAlignment="1" applyProtection="1">
      <alignment wrapText="1"/>
    </xf>
    <xf numFmtId="9" fontId="35" fillId="15" borderId="5" xfId="4" applyFont="1" applyFill="1" applyBorder="1" applyAlignment="1" applyProtection="1">
      <alignment wrapText="1"/>
    </xf>
    <xf numFmtId="0" fontId="20" fillId="14" borderId="2" xfId="0" applyFont="1" applyFill="1" applyBorder="1" applyAlignment="1" applyProtection="1">
      <alignment horizontal="center" vertical="center" wrapText="1"/>
      <protection locked="0"/>
    </xf>
    <xf numFmtId="0" fontId="20" fillId="14" borderId="2" xfId="0" applyFont="1" applyFill="1" applyBorder="1" applyAlignment="1" applyProtection="1">
      <alignment horizontal="center" vertical="center" wrapText="1"/>
    </xf>
    <xf numFmtId="0" fontId="20" fillId="14" borderId="5" xfId="0" applyFont="1" applyFill="1" applyBorder="1" applyAlignment="1" applyProtection="1">
      <alignment horizontal="center" vertical="center" wrapText="1"/>
      <protection locked="0"/>
    </xf>
    <xf numFmtId="0" fontId="20" fillId="17" borderId="2" xfId="0" applyFont="1" applyFill="1" applyBorder="1" applyAlignment="1" applyProtection="1">
      <alignment horizontal="center" vertical="center" wrapText="1"/>
      <protection locked="0"/>
    </xf>
    <xf numFmtId="0" fontId="20" fillId="17" borderId="2" xfId="0" applyFont="1" applyFill="1" applyBorder="1" applyAlignment="1" applyProtection="1">
      <alignment horizontal="center" vertical="center" wrapText="1"/>
    </xf>
    <xf numFmtId="0" fontId="20" fillId="17" borderId="5" xfId="0" applyFont="1" applyFill="1" applyBorder="1" applyAlignment="1" applyProtection="1">
      <alignment horizontal="center" vertical="center" wrapText="1"/>
      <protection locked="0"/>
    </xf>
    <xf numFmtId="0" fontId="38" fillId="14" borderId="4" xfId="0" applyFont="1" applyFill="1" applyBorder="1" applyAlignment="1" applyProtection="1">
      <alignment wrapText="1"/>
    </xf>
    <xf numFmtId="9" fontId="37" fillId="14" borderId="22" xfId="4" applyFont="1" applyFill="1" applyBorder="1" applyAlignment="1" applyProtection="1">
      <alignment wrapText="1"/>
    </xf>
    <xf numFmtId="0" fontId="39" fillId="18" borderId="15" xfId="0" applyFont="1" applyFill="1" applyBorder="1" applyProtection="1"/>
    <xf numFmtId="0" fontId="40" fillId="16" borderId="10" xfId="0" applyFont="1" applyFill="1" applyBorder="1" applyAlignment="1" applyProtection="1">
      <alignment horizontal="center" vertical="top" wrapText="1"/>
    </xf>
    <xf numFmtId="0" fontId="22" fillId="0" borderId="0" xfId="0" applyFont="1" applyProtection="1">
      <protection locked="0"/>
    </xf>
    <xf numFmtId="0" fontId="26" fillId="14" borderId="10" xfId="0" applyFont="1" applyFill="1" applyBorder="1" applyAlignment="1" applyProtection="1">
      <alignment horizontal="center" wrapText="1"/>
      <protection locked="0"/>
    </xf>
    <xf numFmtId="0" fontId="26" fillId="14" borderId="7" xfId="0" applyFont="1" applyFill="1" applyBorder="1" applyAlignment="1" applyProtection="1">
      <alignment horizontal="center" wrapText="1"/>
      <protection locked="0"/>
    </xf>
    <xf numFmtId="0" fontId="26" fillId="0" borderId="4" xfId="0" applyFont="1" applyBorder="1" applyAlignment="1" applyProtection="1">
      <alignment horizontal="left" vertical="center" wrapText="1"/>
      <protection locked="0"/>
    </xf>
    <xf numFmtId="44" fontId="24" fillId="0" borderId="4" xfId="3" applyFont="1" applyFill="1" applyBorder="1" applyAlignment="1" applyProtection="1">
      <alignment wrapText="1"/>
      <protection locked="0"/>
    </xf>
    <xf numFmtId="44" fontId="24" fillId="0" borderId="14" xfId="3" applyFont="1" applyFill="1" applyBorder="1" applyAlignment="1" applyProtection="1">
      <alignment wrapText="1"/>
      <protection locked="0"/>
    </xf>
    <xf numFmtId="0" fontId="25" fillId="0" borderId="28" xfId="0" applyFont="1" applyBorder="1" applyAlignment="1" applyProtection="1">
      <alignment horizontal="center" wrapText="1"/>
      <protection locked="0"/>
    </xf>
    <xf numFmtId="0" fontId="24" fillId="0" borderId="28" xfId="0" applyFont="1" applyBorder="1" applyProtection="1">
      <protection locked="0"/>
    </xf>
    <xf numFmtId="0" fontId="20" fillId="15" borderId="4" xfId="0" applyFont="1" applyFill="1" applyBorder="1" applyAlignment="1" applyProtection="1">
      <alignment horizontal="center" vertical="top" wrapText="1"/>
      <protection locked="0"/>
    </xf>
    <xf numFmtId="0" fontId="25" fillId="18" borderId="5" xfId="0" applyFont="1" applyFill="1" applyBorder="1" applyAlignment="1" applyProtection="1">
      <alignment wrapText="1"/>
      <protection locked="0"/>
    </xf>
    <xf numFmtId="0" fontId="24" fillId="0" borderId="10" xfId="0" applyFont="1" applyBorder="1" applyAlignment="1" applyProtection="1">
      <alignment horizontal="left" vertical="center" wrapText="1"/>
      <protection locked="0"/>
    </xf>
    <xf numFmtId="44" fontId="24" fillId="0" borderId="11" xfId="3" applyFont="1" applyFill="1" applyBorder="1" applyAlignment="1" applyProtection="1">
      <alignment vertical="top" wrapText="1"/>
      <protection locked="0"/>
    </xf>
    <xf numFmtId="44" fontId="24" fillId="0" borderId="1" xfId="3" applyFont="1" applyFill="1" applyBorder="1" applyAlignment="1" applyProtection="1">
      <alignment vertical="top" wrapText="1"/>
      <protection locked="0"/>
    </xf>
    <xf numFmtId="44" fontId="24" fillId="0" borderId="10" xfId="3" applyFont="1" applyFill="1" applyBorder="1" applyAlignment="1" applyProtection="1">
      <alignment vertical="top" wrapText="1"/>
      <protection locked="0"/>
    </xf>
    <xf numFmtId="44" fontId="21" fillId="0" borderId="1" xfId="3" applyFont="1" applyFill="1" applyBorder="1" applyAlignment="1" applyProtection="1">
      <alignment wrapText="1"/>
      <protection locked="0"/>
    </xf>
    <xf numFmtId="44" fontId="21" fillId="0" borderId="10" xfId="3" applyFont="1" applyFill="1" applyBorder="1" applyAlignment="1" applyProtection="1">
      <alignment wrapText="1"/>
      <protection locked="0"/>
    </xf>
    <xf numFmtId="0" fontId="23" fillId="0" borderId="2" xfId="0" applyFont="1" applyBorder="1" applyAlignment="1" applyProtection="1">
      <alignment horizontal="left" vertical="center" wrapText="1"/>
      <protection locked="0"/>
    </xf>
    <xf numFmtId="0" fontId="23" fillId="17" borderId="2" xfId="0" applyFont="1" applyFill="1" applyBorder="1" applyAlignment="1" applyProtection="1">
      <alignment horizontal="left" vertical="center" wrapText="1"/>
      <protection locked="0"/>
    </xf>
    <xf numFmtId="0" fontId="23" fillId="15" borderId="2" xfId="0" applyFont="1" applyFill="1" applyBorder="1" applyAlignment="1" applyProtection="1">
      <alignment horizontal="left" vertical="center" wrapText="1"/>
      <protection locked="0"/>
    </xf>
    <xf numFmtId="0" fontId="23" fillId="14" borderId="2" xfId="0" applyFont="1" applyFill="1" applyBorder="1" applyAlignment="1" applyProtection="1">
      <alignment horizontal="center" vertical="center" wrapText="1"/>
      <protection locked="0"/>
    </xf>
    <xf numFmtId="0" fontId="25" fillId="13" borderId="2" xfId="0" applyFont="1" applyFill="1" applyBorder="1" applyAlignment="1" applyProtection="1">
      <alignment horizontal="center" vertical="center" wrapText="1"/>
      <protection locked="0"/>
    </xf>
    <xf numFmtId="0" fontId="24" fillId="0" borderId="2" xfId="0" applyFont="1" applyBorder="1" applyAlignment="1" applyProtection="1">
      <alignment vertical="top" wrapText="1"/>
      <protection locked="0"/>
    </xf>
    <xf numFmtId="0" fontId="25" fillId="0" borderId="31" xfId="0" applyFont="1" applyBorder="1" applyAlignment="1" applyProtection="1">
      <alignment vertical="top" wrapText="1"/>
    </xf>
    <xf numFmtId="0" fontId="25" fillId="0" borderId="0" xfId="0" applyFont="1" applyAlignment="1" applyProtection="1">
      <alignment vertical="top" wrapText="1"/>
    </xf>
    <xf numFmtId="0" fontId="38" fillId="14" borderId="10" xfId="0" applyFont="1" applyFill="1" applyBorder="1" applyAlignment="1" applyProtection="1">
      <alignment horizontal="center" wrapText="1"/>
    </xf>
    <xf numFmtId="0" fontId="35" fillId="15" borderId="4" xfId="0" applyFont="1" applyFill="1" applyBorder="1" applyAlignment="1" applyProtection="1">
      <alignment wrapText="1"/>
    </xf>
    <xf numFmtId="0" fontId="24" fillId="0" borderId="13" xfId="0" applyFont="1" applyBorder="1" applyAlignment="1" applyProtection="1">
      <alignment wrapText="1"/>
    </xf>
    <xf numFmtId="0" fontId="24" fillId="0" borderId="13" xfId="0" applyFont="1" applyBorder="1" applyProtection="1"/>
    <xf numFmtId="0" fontId="20" fillId="14" borderId="4" xfId="0" applyFont="1" applyFill="1" applyBorder="1" applyAlignment="1" applyProtection="1">
      <alignment horizontal="center" vertical="top" wrapText="1"/>
      <protection locked="0"/>
    </xf>
    <xf numFmtId="0" fontId="23" fillId="0" borderId="14" xfId="0" applyFont="1" applyBorder="1" applyAlignment="1" applyProtection="1">
      <alignment horizontal="left" vertical="center" wrapText="1"/>
      <protection locked="0"/>
    </xf>
    <xf numFmtId="44" fontId="24" fillId="0" borderId="34" xfId="3" applyFont="1" applyFill="1" applyBorder="1" applyAlignment="1" applyProtection="1">
      <alignment wrapText="1"/>
      <protection locked="0"/>
    </xf>
    <xf numFmtId="0" fontId="25" fillId="0" borderId="23" xfId="0" applyFont="1" applyBorder="1" applyAlignment="1" applyProtection="1">
      <alignment wrapText="1"/>
      <protection locked="0"/>
    </xf>
    <xf numFmtId="0" fontId="25" fillId="12" borderId="5" xfId="0" applyFont="1" applyFill="1" applyBorder="1" applyAlignment="1" applyProtection="1">
      <alignment wrapText="1"/>
      <protection locked="0"/>
    </xf>
    <xf numFmtId="0" fontId="21" fillId="0" borderId="7"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indent="2"/>
      <protection locked="0"/>
    </xf>
    <xf numFmtId="0" fontId="24" fillId="0" borderId="5"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44" fontId="24" fillId="0" borderId="12" xfId="3" applyFont="1" applyFill="1" applyBorder="1" applyAlignment="1" applyProtection="1">
      <alignment wrapText="1"/>
      <protection locked="0"/>
    </xf>
    <xf numFmtId="0" fontId="21" fillId="0" borderId="10" xfId="0" applyFont="1" applyBorder="1" applyAlignment="1" applyProtection="1">
      <alignment horizontal="left" vertical="center" wrapText="1"/>
      <protection locked="0"/>
    </xf>
    <xf numFmtId="9" fontId="21" fillId="0" borderId="10" xfId="4" applyFont="1" applyFill="1" applyBorder="1" applyAlignment="1" applyProtection="1">
      <alignment wrapText="1"/>
      <protection locked="0"/>
    </xf>
    <xf numFmtId="9" fontId="21" fillId="0" borderId="7" xfId="4" applyFont="1" applyFill="1" applyBorder="1" applyAlignment="1" applyProtection="1">
      <alignment wrapText="1"/>
      <protection locked="0"/>
    </xf>
    <xf numFmtId="0" fontId="24" fillId="0" borderId="14" xfId="0" applyFont="1" applyBorder="1" applyAlignment="1" applyProtection="1">
      <alignment wrapText="1"/>
      <protection locked="0"/>
    </xf>
    <xf numFmtId="0" fontId="24" fillId="0" borderId="3" xfId="0" applyFont="1" applyBorder="1" applyAlignment="1" applyProtection="1">
      <alignment wrapText="1"/>
      <protection locked="0"/>
    </xf>
    <xf numFmtId="0" fontId="25" fillId="13" borderId="2" xfId="0" applyFont="1" applyFill="1" applyBorder="1" applyAlignment="1" applyProtection="1">
      <alignment horizontal="center" wrapText="1"/>
      <protection locked="0"/>
    </xf>
    <xf numFmtId="0" fontId="22" fillId="0" borderId="0" xfId="0" applyFont="1" applyAlignment="1" applyProtection="1">
      <alignment vertical="center" wrapText="1"/>
      <protection locked="0"/>
    </xf>
    <xf numFmtId="0" fontId="25" fillId="0" borderId="14" xfId="0" applyFont="1" applyBorder="1" applyAlignment="1" applyProtection="1">
      <alignment wrapText="1"/>
    </xf>
    <xf numFmtId="0" fontId="25" fillId="0" borderId="6" xfId="0" applyFont="1" applyBorder="1" applyAlignment="1" applyProtection="1">
      <alignment wrapText="1"/>
    </xf>
    <xf numFmtId="0" fontId="25" fillId="0" borderId="16" xfId="0" applyFont="1" applyBorder="1" applyAlignment="1" applyProtection="1">
      <alignment wrapText="1"/>
    </xf>
    <xf numFmtId="0" fontId="37" fillId="14" borderId="2" xfId="0" applyFont="1" applyFill="1" applyBorder="1" applyAlignment="1" applyProtection="1">
      <alignment wrapText="1"/>
    </xf>
    <xf numFmtId="0" fontId="41" fillId="12" borderId="9" xfId="0" applyFont="1" applyFill="1" applyBorder="1" applyAlignment="1" applyProtection="1">
      <alignment wrapText="1"/>
    </xf>
    <xf numFmtId="0" fontId="24" fillId="15" borderId="2" xfId="0" applyFont="1" applyFill="1" applyBorder="1" applyAlignment="1" applyProtection="1">
      <alignment wrapText="1"/>
    </xf>
    <xf numFmtId="0" fontId="24" fillId="15" borderId="5" xfId="0" applyFont="1" applyFill="1" applyBorder="1" applyAlignment="1" applyProtection="1">
      <alignment wrapText="1"/>
    </xf>
    <xf numFmtId="9" fontId="21" fillId="0" borderId="2" xfId="3" applyNumberFormat="1" applyFont="1" applyFill="1" applyBorder="1" applyAlignment="1" applyProtection="1">
      <alignment wrapText="1"/>
      <protection locked="0"/>
    </xf>
    <xf numFmtId="0" fontId="21" fillId="0" borderId="2" xfId="0" applyFont="1" applyBorder="1" applyAlignment="1" applyProtection="1">
      <alignment vertical="center" wrapText="1"/>
      <protection locked="0"/>
    </xf>
    <xf numFmtId="0" fontId="22" fillId="0" borderId="0" xfId="0" applyFont="1" applyAlignment="1" applyProtection="1">
      <alignment vertical="center" wrapText="1"/>
    </xf>
    <xf numFmtId="0" fontId="25" fillId="0" borderId="0" xfId="0" applyFont="1" applyAlignment="1" applyProtection="1">
      <alignment horizontal="center"/>
    </xf>
    <xf numFmtId="44" fontId="22" fillId="0" borderId="10" xfId="3" applyFont="1" applyFill="1" applyBorder="1" applyAlignment="1" applyProtection="1">
      <alignment wrapText="1"/>
      <protection locked="0"/>
    </xf>
    <xf numFmtId="44" fontId="22" fillId="0" borderId="2" xfId="3" applyFont="1" applyFill="1" applyBorder="1" applyAlignment="1" applyProtection="1">
      <alignment wrapText="1"/>
      <protection locked="0"/>
    </xf>
    <xf numFmtId="0" fontId="20" fillId="17" borderId="2" xfId="0" applyFont="1" applyFill="1" applyBorder="1" applyAlignment="1" applyProtection="1">
      <alignment vertical="center" wrapText="1"/>
      <protection locked="0"/>
    </xf>
    <xf numFmtId="0" fontId="22" fillId="0" borderId="10" xfId="0" applyFont="1" applyBorder="1" applyAlignment="1" applyProtection="1">
      <alignment horizontal="left" vertical="center" wrapText="1"/>
      <protection locked="0"/>
    </xf>
    <xf numFmtId="44" fontId="22" fillId="17" borderId="2" xfId="3" applyFont="1" applyFill="1" applyBorder="1" applyAlignment="1" applyProtection="1">
      <alignment horizontal="center" vertical="center" wrapText="1"/>
      <protection locked="0"/>
    </xf>
    <xf numFmtId="0" fontId="22" fillId="0" borderId="0" xfId="0" applyFont="1" applyProtection="1"/>
    <xf numFmtId="0" fontId="31" fillId="0" borderId="0" xfId="0" applyFont="1" applyProtection="1">
      <protection locked="0"/>
    </xf>
    <xf numFmtId="0" fontId="20" fillId="0" borderId="2" xfId="0" applyFont="1" applyBorder="1" applyProtection="1">
      <protection locked="0"/>
    </xf>
    <xf numFmtId="9" fontId="23" fillId="0" borderId="2" xfId="4" applyFont="1" applyFill="1" applyBorder="1" applyAlignment="1" applyProtection="1">
      <alignment wrapText="1"/>
      <protection locked="0"/>
    </xf>
    <xf numFmtId="0" fontId="23" fillId="0" borderId="2" xfId="0" applyFont="1" applyBorder="1" applyProtection="1">
      <protection locked="0"/>
    </xf>
    <xf numFmtId="44" fontId="23" fillId="0" borderId="2" xfId="3" applyFont="1" applyFill="1" applyBorder="1" applyAlignment="1" applyProtection="1">
      <alignment wrapText="1"/>
      <protection locked="0"/>
    </xf>
    <xf numFmtId="0" fontId="23" fillId="0" borderId="6" xfId="0" applyFont="1" applyBorder="1" applyProtection="1">
      <protection locked="0"/>
    </xf>
    <xf numFmtId="44" fontId="23" fillId="0" borderId="6" xfId="3" applyFont="1" applyFill="1" applyBorder="1" applyAlignment="1" applyProtection="1">
      <alignment wrapText="1"/>
      <protection locked="0"/>
    </xf>
    <xf numFmtId="0" fontId="23" fillId="0" borderId="6" xfId="0" applyFont="1" applyBorder="1" applyAlignment="1" applyProtection="1">
      <alignment wrapText="1"/>
      <protection locked="0"/>
    </xf>
    <xf numFmtId="0" fontId="21" fillId="0" borderId="10" xfId="0" applyFont="1" applyBorder="1" applyAlignment="1" applyProtection="1">
      <alignment wrapText="1"/>
      <protection locked="0"/>
    </xf>
    <xf numFmtId="44" fontId="21" fillId="0" borderId="10" xfId="3" applyFont="1" applyFill="1" applyBorder="1" applyAlignment="1" applyProtection="1">
      <protection locked="0"/>
    </xf>
    <xf numFmtId="44" fontId="21" fillId="0" borderId="10" xfId="3" applyFont="1" applyFill="1" applyBorder="1" applyProtection="1">
      <protection locked="0"/>
    </xf>
    <xf numFmtId="0" fontId="33" fillId="17" borderId="2" xfId="0" applyFont="1" applyFill="1" applyBorder="1" applyProtection="1"/>
    <xf numFmtId="44" fontId="23" fillId="17" borderId="2" xfId="3" applyFont="1" applyFill="1" applyBorder="1" applyAlignment="1" applyProtection="1">
      <alignment horizontal="center" vertical="center" wrapText="1"/>
      <protection locked="0"/>
    </xf>
    <xf numFmtId="0" fontId="25" fillId="12" borderId="4" xfId="0" applyFont="1" applyFill="1" applyBorder="1" applyAlignment="1" applyProtection="1">
      <alignment horizontal="center" vertical="center"/>
      <protection locked="0"/>
    </xf>
    <xf numFmtId="0" fontId="25" fillId="12" borderId="4" xfId="0" applyFont="1" applyFill="1" applyBorder="1" applyAlignment="1" applyProtection="1">
      <alignment horizontal="center" vertical="center" wrapText="1"/>
      <protection locked="0"/>
    </xf>
    <xf numFmtId="0" fontId="23" fillId="15" borderId="5" xfId="0" applyFont="1" applyFill="1" applyBorder="1" applyAlignment="1" applyProtection="1">
      <alignment horizontal="center" vertical="center"/>
      <protection locked="0"/>
    </xf>
    <xf numFmtId="0" fontId="35" fillId="15" borderId="9" xfId="0" applyFont="1" applyFill="1" applyBorder="1" applyProtection="1"/>
    <xf numFmtId="0" fontId="36" fillId="17" borderId="9" xfId="0" applyFont="1" applyFill="1" applyBorder="1" applyProtection="1"/>
    <xf numFmtId="0" fontId="23" fillId="17" borderId="5" xfId="0" applyFont="1" applyFill="1" applyBorder="1" applyAlignment="1" applyProtection="1">
      <alignment horizontal="center" vertical="center"/>
      <protection locked="0"/>
    </xf>
    <xf numFmtId="0" fontId="23" fillId="14" borderId="5" xfId="0" applyFont="1" applyFill="1" applyBorder="1" applyAlignment="1" applyProtection="1">
      <alignment horizontal="center" vertical="center"/>
      <protection locked="0"/>
    </xf>
    <xf numFmtId="0" fontId="37" fillId="14" borderId="9" xfId="0" applyFont="1" applyFill="1" applyBorder="1" applyProtection="1"/>
    <xf numFmtId="0" fontId="21" fillId="0" borderId="10" xfId="0" applyFont="1" applyBorder="1" applyAlignment="1" applyProtection="1">
      <alignment vertical="center" wrapText="1"/>
      <protection locked="0"/>
    </xf>
    <xf numFmtId="0" fontId="21" fillId="0" borderId="2" xfId="0" applyFont="1" applyBorder="1" applyAlignment="1" applyProtection="1">
      <alignment vertical="center"/>
      <protection locked="0"/>
    </xf>
    <xf numFmtId="0" fontId="21" fillId="0" borderId="4" xfId="0" applyFont="1" applyBorder="1" applyAlignment="1" applyProtection="1">
      <alignment vertical="center"/>
      <protection locked="0"/>
    </xf>
    <xf numFmtId="44" fontId="21" fillId="0" borderId="0" xfId="0" applyNumberFormat="1" applyFont="1" applyAlignment="1" applyProtection="1">
      <alignment wrapText="1"/>
    </xf>
    <xf numFmtId="0" fontId="22" fillId="0" borderId="0" xfId="0" applyFont="1" applyAlignment="1" applyProtection="1">
      <alignment horizontal="left" vertical="top"/>
    </xf>
    <xf numFmtId="0" fontId="21" fillId="0" borderId="0" xfId="0" applyFont="1" applyAlignment="1" applyProtection="1">
      <alignment vertical="center" wrapText="1"/>
    </xf>
    <xf numFmtId="0" fontId="21" fillId="0" borderId="0" xfId="0" applyFont="1" applyAlignment="1" applyProtection="1">
      <alignment horizontal="left" vertical="center" wrapText="1"/>
    </xf>
    <xf numFmtId="0" fontId="25" fillId="18" borderId="41" xfId="0" applyFont="1" applyFill="1" applyBorder="1" applyAlignment="1" applyProtection="1">
      <alignment horizontal="center" vertical="center" wrapText="1"/>
      <protection locked="0"/>
    </xf>
    <xf numFmtId="0" fontId="22" fillId="0" borderId="0" xfId="0" applyFont="1" applyAlignment="1" applyProtection="1">
      <alignment vertical="top"/>
      <protection locked="0"/>
    </xf>
    <xf numFmtId="0" fontId="25" fillId="12" borderId="10" xfId="0" applyFont="1" applyFill="1" applyBorder="1" applyAlignment="1" applyProtection="1">
      <alignment horizontal="center" vertical="top" wrapText="1"/>
      <protection locked="0"/>
    </xf>
    <xf numFmtId="0" fontId="25" fillId="12" borderId="2" xfId="0" applyFont="1" applyFill="1" applyBorder="1" applyAlignment="1" applyProtection="1">
      <alignment horizontal="center" vertical="center" wrapText="1"/>
      <protection locked="0"/>
    </xf>
    <xf numFmtId="0" fontId="42" fillId="0" borderId="0" xfId="0" applyFont="1" applyAlignment="1" applyProtection="1">
      <protection locked="0"/>
    </xf>
    <xf numFmtId="0" fontId="26" fillId="0" borderId="0" xfId="0" applyFont="1" applyAlignment="1" applyProtection="1">
      <alignment horizontal="right" wrapText="1"/>
    </xf>
    <xf numFmtId="0" fontId="26" fillId="0" borderId="0" xfId="0" applyFont="1" applyAlignment="1" applyProtection="1">
      <alignment horizontal="right" vertical="top" wrapText="1"/>
    </xf>
    <xf numFmtId="0" fontId="32" fillId="18" borderId="9" xfId="0" applyFont="1" applyFill="1" applyBorder="1" applyAlignment="1" applyProtection="1">
      <alignment wrapText="1"/>
    </xf>
    <xf numFmtId="0" fontId="22" fillId="0" borderId="0" xfId="0" applyFont="1" applyAlignment="1" applyProtection="1">
      <alignment vertical="center"/>
    </xf>
    <xf numFmtId="0" fontId="22" fillId="0" borderId="0" xfId="0" applyFont="1" applyAlignment="1" applyProtection="1">
      <alignment horizontal="left" vertical="center"/>
    </xf>
    <xf numFmtId="0" fontId="21" fillId="0" borderId="0" xfId="0" applyFont="1" applyAlignment="1" applyProtection="1">
      <alignment horizontal="left" vertical="top"/>
      <protection locked="0"/>
    </xf>
    <xf numFmtId="0" fontId="20" fillId="0" borderId="0" xfId="0" applyFont="1" applyAlignment="1" applyProtection="1">
      <alignment horizontal="center" vertical="top"/>
      <protection locked="0"/>
    </xf>
    <xf numFmtId="0" fontId="22"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5" fillId="18" borderId="41" xfId="0" applyFont="1" applyFill="1" applyBorder="1" applyAlignment="1" applyProtection="1">
      <alignment horizontal="center" vertical="center" wrapText="1"/>
      <protection locked="0"/>
    </xf>
    <xf numFmtId="0" fontId="25" fillId="18" borderId="49" xfId="0" applyFont="1" applyFill="1" applyBorder="1" applyAlignment="1" applyProtection="1">
      <alignment horizontal="center" vertical="center" wrapText="1"/>
      <protection locked="0"/>
    </xf>
    <xf numFmtId="0" fontId="25" fillId="13" borderId="44" xfId="0" applyFont="1" applyFill="1" applyBorder="1" applyAlignment="1" applyProtection="1">
      <alignment horizontal="center" vertical="top" wrapText="1"/>
      <protection locked="0"/>
    </xf>
    <xf numFmtId="0" fontId="25" fillId="13" borderId="45" xfId="0" applyFont="1" applyFill="1" applyBorder="1" applyAlignment="1" applyProtection="1">
      <alignment horizontal="center" vertical="top" wrapText="1"/>
      <protection locked="0"/>
    </xf>
    <xf numFmtId="0" fontId="25" fillId="13" borderId="46" xfId="0" applyFont="1" applyFill="1" applyBorder="1" applyAlignment="1" applyProtection="1">
      <alignment horizontal="center" vertical="top" wrapText="1"/>
      <protection locked="0"/>
    </xf>
    <xf numFmtId="0" fontId="25" fillId="18" borderId="48" xfId="0" applyFont="1" applyFill="1" applyBorder="1" applyAlignment="1" applyProtection="1">
      <alignment horizontal="center" vertical="center" wrapText="1"/>
      <protection locked="0"/>
    </xf>
    <xf numFmtId="0" fontId="25" fillId="18" borderId="42" xfId="0" applyFont="1" applyFill="1" applyBorder="1" applyAlignment="1" applyProtection="1">
      <alignment horizontal="center" vertical="center" wrapText="1"/>
      <protection locked="0"/>
    </xf>
    <xf numFmtId="0" fontId="44" fillId="0" borderId="0" xfId="0" applyFont="1" applyAlignment="1" applyProtection="1">
      <alignment horizontal="left" vertical="top"/>
      <protection locked="0"/>
    </xf>
    <xf numFmtId="0" fontId="22" fillId="0" borderId="0" xfId="0" applyFont="1" applyAlignment="1" applyProtection="1">
      <alignment horizontal="left" vertical="top"/>
      <protection locked="0"/>
    </xf>
    <xf numFmtId="0" fontId="21" fillId="0" borderId="0" xfId="0" applyFont="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5" fillId="12" borderId="5" xfId="0" applyFont="1" applyFill="1" applyBorder="1" applyAlignment="1" applyProtection="1">
      <alignment horizontal="center" wrapText="1"/>
      <protection locked="0"/>
    </xf>
    <xf numFmtId="0" fontId="25" fillId="12" borderId="9" xfId="0" applyFont="1" applyFill="1" applyBorder="1" applyAlignment="1" applyProtection="1">
      <alignment horizontal="center" wrapText="1"/>
      <protection locked="0"/>
    </xf>
    <xf numFmtId="0" fontId="25" fillId="12" borderId="3" xfId="0" applyFont="1" applyFill="1" applyBorder="1" applyAlignment="1" applyProtection="1">
      <alignment horizontal="center" wrapText="1"/>
      <protection locked="0"/>
    </xf>
    <xf numFmtId="0" fontId="22" fillId="0" borderId="28" xfId="0" applyFont="1" applyBorder="1" applyAlignment="1" applyProtection="1">
      <alignment horizontal="left" vertical="top" wrapText="1"/>
      <protection locked="0"/>
    </xf>
    <xf numFmtId="0" fontId="20" fillId="0" borderId="0" xfId="0" applyFont="1" applyAlignment="1" applyProtection="1">
      <alignment horizontal="left" vertical="top"/>
      <protection locked="0"/>
    </xf>
    <xf numFmtId="0" fontId="43" fillId="0" borderId="0" xfId="0" applyFont="1" applyAlignment="1" applyProtection="1">
      <alignment horizontal="left" vertical="top"/>
      <protection locked="0"/>
    </xf>
    <xf numFmtId="0" fontId="20" fillId="0" borderId="0" xfId="0" applyFont="1" applyAlignment="1" applyProtection="1">
      <alignment horizontal="left" vertical="top" wrapText="1"/>
      <protection locked="0"/>
    </xf>
    <xf numFmtId="0" fontId="20" fillId="0" borderId="28" xfId="0" applyFont="1" applyBorder="1" applyAlignment="1" applyProtection="1">
      <alignment horizontal="left" vertical="top" wrapText="1"/>
      <protection locked="0"/>
    </xf>
    <xf numFmtId="0" fontId="1" fillId="0" borderId="5" xfId="0" applyFont="1" applyBorder="1" applyAlignment="1">
      <alignment horizontal="center" vertical="top" wrapText="1"/>
    </xf>
    <xf numFmtId="0" fontId="1" fillId="0" borderId="9" xfId="0" applyFont="1" applyBorder="1" applyAlignment="1">
      <alignment horizontal="center" vertical="top" wrapText="1"/>
    </xf>
    <xf numFmtId="0" fontId="1" fillId="0" borderId="3" xfId="0" applyFont="1" applyBorder="1" applyAlignment="1">
      <alignment horizontal="center" vertical="top" wrapText="1"/>
    </xf>
    <xf numFmtId="0" fontId="12" fillId="7" borderId="5" xfId="0" applyFont="1" applyFill="1" applyBorder="1" applyAlignment="1">
      <alignment horizontal="center" wrapText="1"/>
    </xf>
    <xf numFmtId="0" fontId="12" fillId="7" borderId="9" xfId="0" applyFont="1" applyFill="1" applyBorder="1" applyAlignment="1">
      <alignment horizontal="center" wrapText="1"/>
    </xf>
    <xf numFmtId="0" fontId="12" fillId="7" borderId="3" xfId="0" applyFont="1" applyFill="1" applyBorder="1" applyAlignment="1">
      <alignment horizontal="center" wrapText="1"/>
    </xf>
    <xf numFmtId="0" fontId="0" fillId="8" borderId="5" xfId="0" applyFill="1" applyBorder="1" applyAlignment="1">
      <alignment horizontal="left" vertical="top" wrapText="1"/>
    </xf>
    <xf numFmtId="0" fontId="0" fillId="8" borderId="9" xfId="0" applyFill="1" applyBorder="1" applyAlignment="1">
      <alignment horizontal="left" vertical="top" wrapText="1"/>
    </xf>
    <xf numFmtId="0" fontId="0" fillId="8" borderId="3" xfId="0" applyFill="1" applyBorder="1" applyAlignment="1">
      <alignment horizontal="left" vertical="top" wrapText="1"/>
    </xf>
    <xf numFmtId="0" fontId="4" fillId="8" borderId="5" xfId="0" applyFont="1" applyFill="1" applyBorder="1" applyAlignment="1">
      <alignment horizontal="left" vertical="top" wrapText="1"/>
    </xf>
    <xf numFmtId="0" fontId="4" fillId="8" borderId="9" xfId="0" applyFont="1" applyFill="1" applyBorder="1" applyAlignment="1">
      <alignment horizontal="left" vertical="top" wrapText="1"/>
    </xf>
    <xf numFmtId="0" fontId="4" fillId="8" borderId="3" xfId="0" applyFont="1" applyFill="1" applyBorder="1" applyAlignment="1">
      <alignment horizontal="left" vertical="top" wrapText="1"/>
    </xf>
    <xf numFmtId="0" fontId="5" fillId="8" borderId="5" xfId="0" applyFont="1" applyFill="1" applyBorder="1" applyAlignment="1">
      <alignment horizontal="left" vertical="top" wrapText="1"/>
    </xf>
    <xf numFmtId="0" fontId="5" fillId="8" borderId="9" xfId="0" applyFont="1" applyFill="1" applyBorder="1" applyAlignment="1">
      <alignment horizontal="left" vertical="top" wrapText="1"/>
    </xf>
    <xf numFmtId="0" fontId="5" fillId="8" borderId="3" xfId="0" applyFont="1" applyFill="1" applyBorder="1" applyAlignment="1">
      <alignment horizontal="left" vertical="top" wrapText="1"/>
    </xf>
    <xf numFmtId="0" fontId="12" fillId="6" borderId="5" xfId="0" applyFont="1" applyFill="1" applyBorder="1" applyAlignment="1">
      <alignment horizontal="center" wrapText="1"/>
    </xf>
    <xf numFmtId="0" fontId="12" fillId="6" borderId="9" xfId="0" applyFont="1" applyFill="1" applyBorder="1" applyAlignment="1">
      <alignment horizontal="center" wrapText="1"/>
    </xf>
    <xf numFmtId="0" fontId="0" fillId="0" borderId="0" xfId="0" applyAlignment="1">
      <alignment horizontal="center"/>
    </xf>
    <xf numFmtId="0" fontId="25" fillId="18" borderId="62" xfId="0" applyFont="1" applyFill="1" applyBorder="1" applyAlignment="1" applyProtection="1">
      <alignment horizontal="center"/>
    </xf>
    <xf numFmtId="0" fontId="25" fillId="18" borderId="46" xfId="0" applyFont="1" applyFill="1" applyBorder="1" applyAlignment="1" applyProtection="1">
      <alignment horizontal="center"/>
    </xf>
    <xf numFmtId="0" fontId="25" fillId="12" borderId="2" xfId="0" applyFont="1" applyFill="1" applyBorder="1" applyAlignment="1" applyProtection="1">
      <alignment horizontal="center"/>
      <protection locked="0"/>
    </xf>
    <xf numFmtId="0" fontId="25" fillId="12" borderId="10" xfId="0" applyFont="1" applyFill="1" applyBorder="1" applyAlignment="1" applyProtection="1">
      <alignment horizontal="center"/>
    </xf>
    <xf numFmtId="0" fontId="25" fillId="16" borderId="5" xfId="0" applyFont="1" applyFill="1" applyBorder="1" applyAlignment="1" applyProtection="1">
      <alignment horizontal="center"/>
      <protection locked="0"/>
    </xf>
    <xf numFmtId="0" fontId="25" fillId="16" borderId="9" xfId="0" applyFont="1" applyFill="1" applyBorder="1" applyAlignment="1" applyProtection="1">
      <alignment horizontal="center"/>
      <protection locked="0"/>
    </xf>
    <xf numFmtId="0" fontId="25" fillId="16" borderId="51" xfId="0" applyFont="1" applyFill="1" applyBorder="1" applyAlignment="1" applyProtection="1">
      <alignment horizontal="center"/>
      <protection locked="0"/>
    </xf>
    <xf numFmtId="0" fontId="25" fillId="18" borderId="62" xfId="0" applyFont="1" applyFill="1" applyBorder="1" applyAlignment="1" applyProtection="1">
      <alignment horizontal="center"/>
      <protection locked="0"/>
    </xf>
    <xf numFmtId="0" fontId="25" fillId="18" borderId="45" xfId="0" applyFont="1" applyFill="1" applyBorder="1" applyAlignment="1" applyProtection="1">
      <alignment horizontal="center"/>
      <protection locked="0"/>
    </xf>
    <xf numFmtId="0" fontId="25" fillId="18" borderId="46" xfId="0" applyFont="1" applyFill="1" applyBorder="1" applyAlignment="1" applyProtection="1">
      <alignment horizontal="center"/>
      <protection locked="0"/>
    </xf>
    <xf numFmtId="0" fontId="12" fillId="6" borderId="5" xfId="0" applyFont="1" applyFill="1" applyBorder="1" applyAlignment="1">
      <alignment horizontal="center"/>
    </xf>
    <xf numFmtId="0" fontId="12" fillId="6" borderId="9" xfId="0" applyFont="1" applyFill="1" applyBorder="1" applyAlignment="1">
      <alignment horizontal="center"/>
    </xf>
    <xf numFmtId="0" fontId="12" fillId="6" borderId="3" xfId="0" applyFont="1" applyFill="1" applyBorder="1" applyAlignment="1">
      <alignment horizontal="center"/>
    </xf>
    <xf numFmtId="0" fontId="12" fillId="7" borderId="5" xfId="0" applyFont="1" applyFill="1" applyBorder="1" applyAlignment="1">
      <alignment horizontal="center"/>
    </xf>
    <xf numFmtId="0" fontId="12" fillId="7" borderId="9" xfId="0" applyFont="1" applyFill="1" applyBorder="1" applyAlignment="1">
      <alignment horizontal="center"/>
    </xf>
    <xf numFmtId="0" fontId="12" fillId="7" borderId="3" xfId="0" applyFont="1" applyFill="1" applyBorder="1" applyAlignment="1">
      <alignment horizontal="center"/>
    </xf>
    <xf numFmtId="44" fontId="28" fillId="15" borderId="4" xfId="3" applyFont="1" applyFill="1" applyBorder="1" applyAlignment="1" applyProtection="1">
      <alignment horizontal="center" vertical="center" wrapText="1"/>
    </xf>
    <xf numFmtId="44" fontId="28" fillId="15" borderId="10" xfId="3" applyFont="1" applyFill="1" applyBorder="1" applyAlignment="1" applyProtection="1">
      <alignment horizontal="center" vertical="center" wrapText="1"/>
    </xf>
    <xf numFmtId="44" fontId="20" fillId="15" borderId="53" xfId="3" applyFont="1" applyFill="1" applyBorder="1" applyAlignment="1" applyProtection="1">
      <alignment horizontal="center" vertical="center" wrapText="1"/>
      <protection locked="0"/>
    </xf>
    <xf numFmtId="44" fontId="20" fillId="15" borderId="67" xfId="3" applyFont="1" applyFill="1" applyBorder="1" applyAlignment="1" applyProtection="1">
      <alignment horizontal="center" vertical="center" wrapText="1"/>
      <protection locked="0"/>
    </xf>
    <xf numFmtId="0" fontId="25" fillId="13" borderId="24" xfId="0" applyFont="1" applyFill="1" applyBorder="1" applyAlignment="1" applyProtection="1">
      <alignment horizontal="center" vertical="top" wrapText="1"/>
      <protection locked="0"/>
    </xf>
    <xf numFmtId="0" fontId="25" fillId="13" borderId="25" xfId="0" applyFont="1" applyFill="1" applyBorder="1" applyAlignment="1" applyProtection="1">
      <alignment horizontal="center" vertical="top" wrapText="1"/>
      <protection locked="0"/>
    </xf>
    <xf numFmtId="0" fontId="25" fillId="16" borderId="41" xfId="0" applyFont="1" applyFill="1" applyBorder="1" applyAlignment="1" applyProtection="1">
      <alignment horizontal="center" vertical="top" wrapText="1"/>
      <protection locked="0"/>
    </xf>
    <xf numFmtId="0" fontId="25" fillId="16" borderId="42" xfId="0" applyFont="1" applyFill="1" applyBorder="1" applyAlignment="1" applyProtection="1">
      <alignment horizontal="center" vertical="top" wrapText="1"/>
      <protection locked="0"/>
    </xf>
    <xf numFmtId="0" fontId="25" fillId="18" borderId="7" xfId="0" applyFont="1" applyFill="1" applyBorder="1" applyAlignment="1" applyProtection="1">
      <alignment horizontal="center" vertical="top" wrapText="1"/>
      <protection locked="0"/>
    </xf>
    <xf numFmtId="0" fontId="25" fillId="18" borderId="1" xfId="0" applyFont="1" applyFill="1" applyBorder="1" applyAlignment="1" applyProtection="1">
      <alignment horizontal="center" vertical="top" wrapText="1"/>
      <protection locked="0"/>
    </xf>
    <xf numFmtId="0" fontId="25" fillId="18" borderId="8" xfId="0" applyFont="1" applyFill="1" applyBorder="1" applyAlignment="1" applyProtection="1">
      <alignment horizontal="center" vertical="top" wrapText="1"/>
      <protection locked="0"/>
    </xf>
    <xf numFmtId="0" fontId="25" fillId="13" borderId="13" xfId="0" applyFont="1" applyFill="1" applyBorder="1" applyAlignment="1" applyProtection="1">
      <alignment horizontal="center" wrapText="1"/>
      <protection locked="0"/>
    </xf>
    <xf numFmtId="0" fontId="25" fillId="13" borderId="0" xfId="0" applyFont="1" applyFill="1" applyBorder="1" applyAlignment="1" applyProtection="1">
      <alignment horizontal="center" wrapText="1"/>
      <protection locked="0"/>
    </xf>
    <xf numFmtId="0" fontId="20" fillId="15" borderId="4" xfId="0" applyFont="1" applyFill="1" applyBorder="1" applyAlignment="1" applyProtection="1">
      <alignment horizontal="left" vertical="center" wrapText="1"/>
      <protection locked="0"/>
    </xf>
    <xf numFmtId="0" fontId="20" fillId="15" borderId="10" xfId="0" applyFont="1" applyFill="1" applyBorder="1" applyAlignment="1" applyProtection="1">
      <alignment horizontal="left" vertical="center" wrapText="1"/>
      <protection locked="0"/>
    </xf>
    <xf numFmtId="44" fontId="20" fillId="15" borderId="4" xfId="3" applyFont="1" applyFill="1" applyBorder="1" applyAlignment="1" applyProtection="1">
      <alignment horizontal="center" vertical="center" wrapText="1"/>
      <protection locked="0"/>
    </xf>
    <xf numFmtId="44" fontId="20" fillId="15" borderId="10" xfId="3" applyFont="1" applyFill="1" applyBorder="1" applyAlignment="1" applyProtection="1">
      <alignment horizontal="center" vertical="center" wrapText="1"/>
      <protection locked="0"/>
    </xf>
    <xf numFmtId="0" fontId="25" fillId="12" borderId="52" xfId="0" applyFont="1" applyFill="1" applyBorder="1" applyAlignment="1" applyProtection="1">
      <alignment horizontal="center" wrapText="1"/>
      <protection locked="0"/>
    </xf>
    <xf numFmtId="0" fontId="25" fillId="12" borderId="6" xfId="0" applyFont="1" applyFill="1" applyBorder="1" applyAlignment="1" applyProtection="1">
      <alignment horizontal="center" wrapText="1"/>
      <protection locked="0"/>
    </xf>
    <xf numFmtId="0" fontId="25" fillId="12" borderId="63" xfId="0" applyFont="1" applyFill="1" applyBorder="1" applyAlignment="1" applyProtection="1">
      <alignment horizontal="center" wrapText="1"/>
      <protection locked="0"/>
    </xf>
    <xf numFmtId="0" fontId="22" fillId="0" borderId="0" xfId="0" applyFont="1" applyAlignment="1" applyProtection="1">
      <alignment vertical="top"/>
      <protection locked="0"/>
    </xf>
    <xf numFmtId="0" fontId="22" fillId="0" borderId="0" xfId="0" applyFont="1" applyAlignment="1" applyProtection="1">
      <alignment horizontal="left"/>
      <protection locked="0"/>
    </xf>
    <xf numFmtId="0" fontId="25" fillId="13" borderId="30" xfId="0" applyFont="1" applyFill="1" applyBorder="1" applyAlignment="1" applyProtection="1">
      <alignment horizontal="center" vertical="top" wrapText="1"/>
      <protection locked="0"/>
    </xf>
    <xf numFmtId="0" fontId="25" fillId="13" borderId="28" xfId="0" applyFont="1" applyFill="1" applyBorder="1" applyAlignment="1" applyProtection="1">
      <alignment horizontal="center" vertical="top" wrapText="1"/>
      <protection locked="0"/>
    </xf>
    <xf numFmtId="0" fontId="25" fillId="13" borderId="0" xfId="0" applyFont="1" applyFill="1" applyAlignment="1" applyProtection="1">
      <alignment horizontal="center" vertical="top" wrapText="1"/>
      <protection locked="0"/>
    </xf>
    <xf numFmtId="0" fontId="25" fillId="16" borderId="14" xfId="0" applyFont="1" applyFill="1" applyBorder="1" applyAlignment="1" applyProtection="1">
      <alignment horizontal="center" vertical="center" wrapText="1"/>
      <protection locked="0"/>
    </xf>
    <xf numFmtId="0" fontId="25" fillId="16" borderId="6" xfId="0" applyFont="1" applyFill="1" applyBorder="1" applyAlignment="1" applyProtection="1">
      <alignment horizontal="center" vertical="center" wrapText="1"/>
      <protection locked="0"/>
    </xf>
    <xf numFmtId="0" fontId="25" fillId="16" borderId="16" xfId="0" applyFont="1" applyFill="1" applyBorder="1" applyAlignment="1" applyProtection="1">
      <alignment horizontal="center" vertical="center" wrapText="1"/>
      <protection locked="0"/>
    </xf>
    <xf numFmtId="0" fontId="25" fillId="12" borderId="10" xfId="0" applyFont="1" applyFill="1" applyBorder="1" applyAlignment="1" applyProtection="1">
      <alignment horizontal="center" vertical="top" wrapText="1"/>
      <protection locked="0"/>
    </xf>
    <xf numFmtId="0" fontId="25" fillId="18" borderId="26" xfId="0" applyFont="1" applyFill="1" applyBorder="1" applyAlignment="1" applyProtection="1">
      <alignment horizontal="center" vertical="top" wrapText="1"/>
      <protection locked="0"/>
    </xf>
    <xf numFmtId="0" fontId="25" fillId="18" borderId="23" xfId="0" applyFont="1" applyFill="1" applyBorder="1" applyAlignment="1" applyProtection="1">
      <alignment horizontal="center" vertical="top" wrapText="1"/>
      <protection locked="0"/>
    </xf>
    <xf numFmtId="0" fontId="25" fillId="18" borderId="33" xfId="0" applyFont="1" applyFill="1" applyBorder="1" applyAlignment="1" applyProtection="1">
      <alignment horizontal="center" vertical="top" wrapText="1"/>
      <protection locked="0"/>
    </xf>
    <xf numFmtId="0" fontId="22" fillId="0" borderId="0" xfId="0" applyFont="1" applyAlignment="1" applyProtection="1">
      <alignment horizontal="left" vertical="center"/>
      <protection locked="0"/>
    </xf>
    <xf numFmtId="0" fontId="22" fillId="0" borderId="0" xfId="0" applyFont="1" applyAlignment="1" applyProtection="1">
      <alignment horizontal="left" vertical="center" wrapText="1"/>
      <protection locked="0"/>
    </xf>
    <xf numFmtId="0" fontId="22" fillId="0" borderId="28" xfId="0" applyFont="1" applyBorder="1" applyAlignment="1" applyProtection="1">
      <alignment horizontal="left" vertical="center" wrapText="1"/>
      <protection locked="0"/>
    </xf>
    <xf numFmtId="0" fontId="23" fillId="14" borderId="62" xfId="0" applyFont="1" applyFill="1" applyBorder="1" applyAlignment="1" applyProtection="1">
      <alignment horizontal="center" vertical="center" wrapText="1"/>
      <protection locked="0"/>
    </xf>
    <xf numFmtId="0" fontId="23" fillId="14" borderId="45" xfId="0" applyFont="1" applyFill="1" applyBorder="1" applyAlignment="1" applyProtection="1">
      <alignment horizontal="center" vertical="center" wrapText="1"/>
      <protection locked="0"/>
    </xf>
    <xf numFmtId="0" fontId="23" fillId="14" borderId="64" xfId="0" applyFont="1" applyFill="1" applyBorder="1" applyAlignment="1" applyProtection="1">
      <alignment horizontal="center" vertical="center" wrapText="1"/>
      <protection locked="0"/>
    </xf>
    <xf numFmtId="0" fontId="23" fillId="15" borderId="7" xfId="0" applyFont="1" applyFill="1" applyBorder="1" applyAlignment="1" applyProtection="1">
      <alignment horizontal="center" vertical="center" wrapText="1"/>
      <protection locked="0"/>
    </xf>
    <xf numFmtId="0" fontId="23" fillId="15" borderId="1" xfId="0" applyFont="1" applyFill="1" applyBorder="1" applyAlignment="1" applyProtection="1">
      <alignment horizontal="center" vertical="center" wrapText="1"/>
      <protection locked="0"/>
    </xf>
    <xf numFmtId="0" fontId="23" fillId="15" borderId="8" xfId="0" applyFont="1" applyFill="1" applyBorder="1" applyAlignment="1" applyProtection="1">
      <alignment horizontal="center" vertical="center" wrapText="1"/>
      <protection locked="0"/>
    </xf>
    <xf numFmtId="0" fontId="23" fillId="17" borderId="7" xfId="0" applyFont="1" applyFill="1" applyBorder="1" applyAlignment="1" applyProtection="1">
      <alignment horizontal="center" vertical="center" wrapText="1"/>
      <protection locked="0"/>
    </xf>
    <xf numFmtId="0" fontId="23" fillId="17" borderId="1" xfId="0" applyFont="1" applyFill="1" applyBorder="1" applyAlignment="1" applyProtection="1">
      <alignment horizontal="center" vertical="center" wrapText="1"/>
      <protection locked="0"/>
    </xf>
    <xf numFmtId="0" fontId="23" fillId="17" borderId="8" xfId="0" applyFont="1" applyFill="1" applyBorder="1" applyAlignment="1" applyProtection="1">
      <alignment horizontal="center" vertical="center" wrapText="1"/>
      <protection locked="0"/>
    </xf>
    <xf numFmtId="44" fontId="25" fillId="16" borderId="7" xfId="3" applyFont="1" applyFill="1" applyBorder="1" applyAlignment="1" applyProtection="1">
      <alignment horizontal="center" wrapText="1"/>
      <protection locked="0"/>
    </xf>
    <xf numFmtId="44" fontId="25" fillId="16" borderId="1" xfId="3" applyFont="1" applyFill="1" applyBorder="1" applyAlignment="1" applyProtection="1">
      <alignment horizontal="center" wrapText="1"/>
      <protection locked="0"/>
    </xf>
    <xf numFmtId="44" fontId="25" fillId="16" borderId="8" xfId="3" applyFont="1" applyFill="1" applyBorder="1" applyAlignment="1" applyProtection="1">
      <alignment horizontal="center" wrapText="1"/>
      <protection locked="0"/>
    </xf>
    <xf numFmtId="0" fontId="25" fillId="12" borderId="2" xfId="0" applyFont="1" applyFill="1" applyBorder="1" applyAlignment="1" applyProtection="1">
      <alignment horizontal="center" vertical="center" wrapText="1"/>
      <protection locked="0"/>
    </xf>
    <xf numFmtId="0" fontId="25" fillId="12" borderId="5" xfId="0" applyFont="1" applyFill="1" applyBorder="1" applyAlignment="1" applyProtection="1">
      <alignment horizontal="center" vertical="top" wrapText="1"/>
      <protection locked="0"/>
    </xf>
    <xf numFmtId="0" fontId="25" fillId="12" borderId="9" xfId="0" applyFont="1" applyFill="1" applyBorder="1" applyAlignment="1" applyProtection="1">
      <alignment horizontal="center" vertical="top" wrapText="1"/>
      <protection locked="0"/>
    </xf>
    <xf numFmtId="0" fontId="25" fillId="12" borderId="3" xfId="0" applyFont="1" applyFill="1" applyBorder="1" applyAlignment="1" applyProtection="1">
      <alignment horizontal="center" vertical="top" wrapText="1"/>
      <protection locked="0"/>
    </xf>
    <xf numFmtId="0" fontId="25" fillId="12" borderId="2" xfId="0" applyFont="1" applyFill="1" applyBorder="1" applyAlignment="1" applyProtection="1">
      <alignment horizontal="center" vertical="top" wrapText="1"/>
      <protection locked="0"/>
    </xf>
    <xf numFmtId="0" fontId="20" fillId="0" borderId="0" xfId="0" applyFont="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cellXfs>
  <cellStyles count="5">
    <cellStyle name="Comma 2" xfId="2" xr:uid="{6285AA7B-F5FE-4229-9694-D20BDE959685}"/>
    <cellStyle name="Currency" xfId="3" builtinId="4"/>
    <cellStyle name="Normal" xfId="0" builtinId="0"/>
    <cellStyle name="Normal 2" xfId="1" xr:uid="{6824558B-628E-4356-9FF0-0B2883717E88}"/>
    <cellStyle name="Percent" xfId="4" builtinId="5"/>
  </cellStyles>
  <dxfs count="0"/>
  <tableStyles count="0" defaultTableStyle="TableStyleMedium2" defaultPivotStyle="PivotStyleLight16"/>
  <colors>
    <mruColors>
      <color rgb="FF2D6E8D"/>
      <color rgb="FFEF8D21"/>
      <color rgb="FF26597C"/>
      <color rgb="FFE47225"/>
      <color rgb="FFF9A71C"/>
      <color rgb="FF1F456B"/>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Nguyen, Eric@DHCS" id="{58EF918B-4CA0-4A03-9010-3973AC122352}" userId="S::Eric.Nguyen@dhcs.ca.gov::ab484a2f-2b6a-459c-914d-85769534e741" providerId="AD"/>
  <person displayName="Wilhelm, Paula@DHCS" id="{66D8AFCF-002C-4A28-9FED-5B90C597C6A8}" userId="S::paula.wilhelm@dhcs.ca.gov::b1622b7f-b9f5-4b13-b740-cdca557e08c3" providerId="AD"/>
  <person displayName="Patterson, Anna@DHCS" id="{28420014-A82A-4931-AC5F-2F57CBBF36C5}" userId="S::Anna.Patterson@dhcs.ca.gov::a32ed3ab-8f78-4334-a957-469f5a0ce24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2" dT="2024-12-14T21:45:02.02" personId="{66D8AFCF-002C-4A28-9FED-5B90C597C6A8}" id="{1F77474C-1CF3-4B7F-95BC-D22C141DF7DD}">
    <text xml:space="preserve">This tab/template raises the same question I had about listing projected $ amounts from each funding stream for each CoC service: We are asking for really detailed projections 2-3 years out. What is our intention RE: the inevitable changes that will result here when funds are shifted between these program/service categories? I can actually see why this might be a useful planning tool for counties, but I don't understand what DHCS plans to do with this information in terms of accountability, transparency, or compliance? </text>
  </threadedComment>
  <threadedComment ref="B31" dT="2024-12-24T17:24:51.15" personId="{58EF918B-4CA0-4A03-9010-3973AC122352}" id="{7A269ADE-46E6-40CA-A244-1ED63E0C9A1B}">
    <text>This would be nice but not required.</text>
  </threadedComment>
  <threadedComment ref="B58" dT="2024-12-24T17:30:12.03" personId="{58EF918B-4CA0-4A03-9010-3973AC122352}" id="{0ED875BA-D1E2-42F5-95A6-278C01CA2309}">
    <text>Add to housing and BHSS if not there yet.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4-12-10T15:00:56.62" personId="{28420014-A82A-4931-AC5F-2F57CBBF36C5}" id="{BA534004-676D-4A54-B290-25C2EC79DBD1}">
    <text>Note for reviewers: created a separate worksheet for estimated unspent MHSA funds by BHSA components.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E7232-97F4-4C93-AB22-69E0DD1D8C11}">
  <sheetPr codeName="Sheet1"/>
  <dimension ref="A1:M40"/>
  <sheetViews>
    <sheetView showGridLines="0" zoomScale="80" zoomScaleNormal="80" workbookViewId="0"/>
  </sheetViews>
  <sheetFormatPr defaultColWidth="0" defaultRowHeight="17.5" zeroHeight="1" x14ac:dyDescent="0.45"/>
  <cols>
    <col min="1" max="1" width="4.453125" style="104" customWidth="1"/>
    <col min="2" max="2" width="41.81640625" style="104" customWidth="1"/>
    <col min="3" max="3" width="15.7265625" style="104" customWidth="1"/>
    <col min="4" max="4" width="11.1796875" style="104" bestFit="1" customWidth="1"/>
    <col min="5" max="5" width="11.453125" style="104" bestFit="1" customWidth="1"/>
    <col min="6" max="6" width="12.81640625" style="104" bestFit="1" customWidth="1"/>
    <col min="7" max="7" width="11.1796875" style="104" bestFit="1" customWidth="1"/>
    <col min="8" max="8" width="11.453125" style="104" bestFit="1" customWidth="1"/>
    <col min="9" max="9" width="12.81640625" style="104" bestFit="1" customWidth="1"/>
    <col min="10" max="10" width="32.1796875" style="104" customWidth="1"/>
    <col min="11" max="11" width="22.453125" style="104" customWidth="1"/>
    <col min="12" max="12" width="27.1796875" style="104" hidden="1" customWidth="1"/>
    <col min="13" max="13" width="25.7265625" style="104" hidden="1" customWidth="1"/>
    <col min="14" max="16384" width="9.1796875" style="104" hidden="1"/>
  </cols>
  <sheetData>
    <row r="1" spans="1:13" ht="14.65" customHeight="1" x14ac:dyDescent="0.45">
      <c r="A1" s="102" t="s">
        <v>0</v>
      </c>
      <c r="B1" s="103" t="s">
        <v>1</v>
      </c>
      <c r="C1" s="150"/>
      <c r="D1" s="150"/>
      <c r="E1" s="150"/>
      <c r="F1" s="150"/>
      <c r="G1" s="150"/>
      <c r="H1" s="150"/>
      <c r="I1" s="150"/>
      <c r="J1" s="150"/>
      <c r="K1" s="150"/>
      <c r="L1" s="152"/>
      <c r="M1" s="152"/>
    </row>
    <row r="2" spans="1:13" x14ac:dyDescent="0.45">
      <c r="A2" s="157"/>
      <c r="B2" s="446" t="s">
        <v>2</v>
      </c>
      <c r="C2" s="446"/>
      <c r="D2" s="446"/>
      <c r="E2" s="446"/>
      <c r="F2" s="446"/>
      <c r="G2" s="446"/>
      <c r="H2" s="446"/>
      <c r="I2" s="151"/>
      <c r="J2" s="151"/>
      <c r="K2" s="151"/>
      <c r="L2" s="153"/>
      <c r="M2" s="153"/>
    </row>
    <row r="3" spans="1:13" x14ac:dyDescent="0.45">
      <c r="A3" s="157"/>
      <c r="B3" s="457" t="s">
        <v>3</v>
      </c>
      <c r="C3" s="458"/>
      <c r="D3" s="458"/>
      <c r="E3" s="458"/>
      <c r="F3" s="458"/>
      <c r="G3" s="458"/>
      <c r="H3" s="458"/>
      <c r="I3" s="151"/>
      <c r="J3" s="151"/>
      <c r="K3" s="151"/>
      <c r="L3" s="152"/>
      <c r="M3" s="152"/>
    </row>
    <row r="4" spans="1:13" x14ac:dyDescent="0.45">
      <c r="A4" s="158"/>
      <c r="B4" s="448" t="s">
        <v>4</v>
      </c>
      <c r="C4" s="448"/>
      <c r="D4" s="448"/>
      <c r="E4" s="448"/>
      <c r="F4" s="448"/>
      <c r="G4" s="448"/>
      <c r="H4" s="448"/>
      <c r="I4" s="448"/>
      <c r="J4" s="448"/>
      <c r="K4" s="448"/>
      <c r="L4" s="195"/>
      <c r="M4" s="195"/>
    </row>
    <row r="5" spans="1:13" x14ac:dyDescent="0.45">
      <c r="A5" s="158"/>
      <c r="B5" s="448"/>
      <c r="C5" s="448"/>
      <c r="D5" s="448"/>
      <c r="E5" s="448"/>
      <c r="F5" s="448"/>
      <c r="G5" s="448"/>
      <c r="H5" s="448"/>
      <c r="I5" s="448"/>
      <c r="J5" s="448"/>
      <c r="K5" s="448"/>
      <c r="L5" s="433"/>
      <c r="M5" s="433"/>
    </row>
    <row r="6" spans="1:13" x14ac:dyDescent="0.45">
      <c r="A6" s="158"/>
      <c r="B6" s="449" t="s">
        <v>5</v>
      </c>
      <c r="C6" s="449"/>
      <c r="D6" s="449"/>
      <c r="E6" s="449"/>
      <c r="F6" s="449"/>
      <c r="G6" s="449"/>
      <c r="H6" s="449"/>
      <c r="I6" s="449"/>
      <c r="J6" s="449"/>
      <c r="K6" s="449"/>
      <c r="L6" s="151"/>
      <c r="M6" s="152"/>
    </row>
    <row r="7" spans="1:13" x14ac:dyDescent="0.45">
      <c r="A7" s="158"/>
      <c r="B7" s="449"/>
      <c r="C7" s="449"/>
      <c r="D7" s="449"/>
      <c r="E7" s="449"/>
      <c r="F7" s="449"/>
      <c r="G7" s="449"/>
      <c r="H7" s="449"/>
      <c r="I7" s="449"/>
      <c r="J7" s="449"/>
      <c r="K7" s="449"/>
      <c r="L7" s="163"/>
      <c r="M7" s="152"/>
    </row>
    <row r="8" spans="1:13" x14ac:dyDescent="0.45">
      <c r="A8" s="158"/>
      <c r="B8" s="447" t="s">
        <v>6</v>
      </c>
      <c r="C8" s="447"/>
      <c r="D8" s="447"/>
      <c r="E8" s="447"/>
      <c r="F8" s="447"/>
      <c r="G8" s="447"/>
      <c r="H8" s="447"/>
      <c r="I8" s="447"/>
      <c r="J8" s="447"/>
      <c r="K8" s="447"/>
      <c r="L8" s="162"/>
      <c r="M8" s="162"/>
    </row>
    <row r="9" spans="1:13" x14ac:dyDescent="0.45">
      <c r="A9" s="158"/>
      <c r="B9" s="449" t="s">
        <v>7</v>
      </c>
      <c r="C9" s="449"/>
      <c r="D9" s="449"/>
      <c r="E9" s="449"/>
      <c r="F9" s="449"/>
      <c r="G9" s="449"/>
      <c r="H9" s="449"/>
      <c r="I9" s="449"/>
      <c r="J9" s="449"/>
      <c r="K9" s="449"/>
      <c r="L9" s="151"/>
      <c r="M9" s="151"/>
    </row>
    <row r="10" spans="1:13" x14ac:dyDescent="0.45">
      <c r="A10" s="158"/>
      <c r="B10" s="449"/>
      <c r="C10" s="449"/>
      <c r="D10" s="449"/>
      <c r="E10" s="449"/>
      <c r="F10" s="449"/>
      <c r="G10" s="449"/>
      <c r="H10" s="449"/>
      <c r="I10" s="449"/>
      <c r="J10" s="449"/>
      <c r="K10" s="449"/>
      <c r="L10" s="163"/>
      <c r="M10" s="163"/>
    </row>
    <row r="11" spans="1:13" ht="19.149999999999999" customHeight="1" x14ac:dyDescent="0.45">
      <c r="A11" s="159"/>
      <c r="B11" s="459" t="s">
        <v>8</v>
      </c>
      <c r="C11" s="459"/>
      <c r="D11" s="459"/>
      <c r="E11" s="459"/>
      <c r="F11" s="459"/>
      <c r="G11" s="459"/>
      <c r="H11" s="459"/>
      <c r="I11" s="459"/>
      <c r="J11" s="459"/>
      <c r="K11" s="459"/>
      <c r="L11" s="434"/>
      <c r="M11" s="434"/>
    </row>
    <row r="12" spans="1:13" ht="19.149999999999999" hidden="1" customHeight="1" x14ac:dyDescent="0.45">
      <c r="A12" s="158"/>
      <c r="B12" s="459"/>
      <c r="C12" s="459"/>
      <c r="D12" s="459"/>
      <c r="E12" s="459"/>
      <c r="F12" s="459"/>
      <c r="G12" s="459"/>
      <c r="H12" s="459"/>
      <c r="I12" s="459"/>
      <c r="J12" s="459"/>
      <c r="K12" s="459"/>
      <c r="L12" s="434"/>
      <c r="M12" s="434"/>
    </row>
    <row r="13" spans="1:13" x14ac:dyDescent="0.45">
      <c r="A13" s="158"/>
      <c r="B13" s="459"/>
      <c r="C13" s="459"/>
      <c r="D13" s="459"/>
      <c r="E13" s="459"/>
      <c r="F13" s="459"/>
      <c r="G13" s="459"/>
      <c r="H13" s="459"/>
      <c r="I13" s="459"/>
      <c r="J13" s="459"/>
      <c r="K13" s="459"/>
      <c r="L13" s="434"/>
      <c r="M13" s="434"/>
    </row>
    <row r="14" spans="1:13" x14ac:dyDescent="0.45">
      <c r="A14" s="158"/>
      <c r="B14" s="460"/>
      <c r="C14" s="460"/>
      <c r="D14" s="460"/>
      <c r="E14" s="460"/>
      <c r="F14" s="460"/>
      <c r="G14" s="460"/>
      <c r="H14" s="460"/>
      <c r="I14" s="460"/>
      <c r="J14" s="460"/>
      <c r="K14" s="460"/>
      <c r="L14" s="435"/>
      <c r="M14" s="435"/>
    </row>
    <row r="15" spans="1:13" x14ac:dyDescent="0.45">
      <c r="A15" s="158"/>
      <c r="B15" s="452" t="s">
        <v>9</v>
      </c>
      <c r="C15" s="453"/>
      <c r="D15" s="453"/>
      <c r="E15" s="453"/>
      <c r="F15" s="453"/>
      <c r="G15" s="453"/>
      <c r="H15" s="453"/>
      <c r="I15" s="453"/>
      <c r="J15" s="453"/>
      <c r="K15" s="454"/>
      <c r="L15" s="152"/>
      <c r="M15" s="152"/>
    </row>
    <row r="16" spans="1:13" ht="52.5" x14ac:dyDescent="0.45">
      <c r="A16" s="158"/>
      <c r="B16" s="161" t="s">
        <v>10</v>
      </c>
      <c r="C16" s="436" t="s">
        <v>11</v>
      </c>
      <c r="D16" s="450" t="s">
        <v>12</v>
      </c>
      <c r="E16" s="455"/>
      <c r="F16" s="456"/>
      <c r="G16" s="450" t="s">
        <v>13</v>
      </c>
      <c r="H16" s="455"/>
      <c r="I16" s="456"/>
      <c r="J16" s="450" t="s">
        <v>14</v>
      </c>
      <c r="K16" s="451"/>
      <c r="L16" s="152"/>
      <c r="M16" s="152"/>
    </row>
    <row r="17" spans="1:13" ht="18" customHeight="1" x14ac:dyDescent="0.45">
      <c r="A17" s="158"/>
      <c r="B17" s="155"/>
      <c r="C17" s="156"/>
      <c r="D17" s="105" t="s">
        <v>15</v>
      </c>
      <c r="E17" s="105" t="s">
        <v>16</v>
      </c>
      <c r="F17" s="105" t="s">
        <v>17</v>
      </c>
      <c r="G17" s="105" t="s">
        <v>15</v>
      </c>
      <c r="H17" s="105" t="s">
        <v>16</v>
      </c>
      <c r="I17" s="105" t="s">
        <v>17</v>
      </c>
      <c r="J17" s="105" t="s">
        <v>18</v>
      </c>
      <c r="K17" s="106" t="s">
        <v>19</v>
      </c>
      <c r="L17" s="152"/>
      <c r="M17" s="152"/>
    </row>
    <row r="18" spans="1:13" x14ac:dyDescent="0.45">
      <c r="A18" s="158"/>
      <c r="B18" s="107" t="s">
        <v>20</v>
      </c>
      <c r="C18" s="164" t="s">
        <v>10</v>
      </c>
      <c r="D18" s="164" t="s">
        <v>10</v>
      </c>
      <c r="E18" s="164" t="s">
        <v>10</v>
      </c>
      <c r="F18" s="164" t="s">
        <v>10</v>
      </c>
      <c r="G18" s="164" t="s">
        <v>10</v>
      </c>
      <c r="H18" s="164" t="s">
        <v>10</v>
      </c>
      <c r="I18" s="164" t="s">
        <v>10</v>
      </c>
      <c r="J18" s="164" t="s">
        <v>10</v>
      </c>
      <c r="K18" s="164" t="s">
        <v>10</v>
      </c>
      <c r="L18" s="152"/>
      <c r="M18" s="152"/>
    </row>
    <row r="19" spans="1:13" x14ac:dyDescent="0.45">
      <c r="A19" s="158"/>
      <c r="B19" s="108" t="s">
        <v>21</v>
      </c>
      <c r="C19" s="109" t="s">
        <v>22</v>
      </c>
      <c r="D19" s="110">
        <v>0</v>
      </c>
      <c r="E19" s="111">
        <v>0</v>
      </c>
      <c r="F19" s="112">
        <v>0</v>
      </c>
      <c r="G19" s="110">
        <v>0</v>
      </c>
      <c r="H19" s="111">
        <v>0</v>
      </c>
      <c r="I19" s="112">
        <v>0</v>
      </c>
      <c r="J19" s="113" t="s">
        <v>23</v>
      </c>
      <c r="K19" s="114" t="s">
        <v>23</v>
      </c>
      <c r="L19" s="152"/>
      <c r="M19" s="152"/>
    </row>
    <row r="20" spans="1:13" x14ac:dyDescent="0.45">
      <c r="A20" s="158"/>
      <c r="B20" s="115" t="s">
        <v>24</v>
      </c>
      <c r="C20" s="116" t="s">
        <v>22</v>
      </c>
      <c r="D20" s="117">
        <v>0</v>
      </c>
      <c r="E20" s="118">
        <v>0</v>
      </c>
      <c r="F20" s="119">
        <v>0</v>
      </c>
      <c r="G20" s="117">
        <v>0</v>
      </c>
      <c r="H20" s="118">
        <v>0</v>
      </c>
      <c r="I20" s="119">
        <v>0</v>
      </c>
      <c r="J20" s="120" t="s">
        <v>23</v>
      </c>
      <c r="K20" s="121" t="s">
        <v>23</v>
      </c>
      <c r="L20" s="152"/>
      <c r="M20" s="152"/>
    </row>
    <row r="21" spans="1:13" x14ac:dyDescent="0.45">
      <c r="A21" s="158"/>
      <c r="B21" s="115" t="s">
        <v>25</v>
      </c>
      <c r="C21" s="116" t="s">
        <v>22</v>
      </c>
      <c r="D21" s="117">
        <v>0</v>
      </c>
      <c r="E21" s="118">
        <v>0</v>
      </c>
      <c r="F21" s="119">
        <v>0</v>
      </c>
      <c r="G21" s="117">
        <v>0</v>
      </c>
      <c r="H21" s="118">
        <v>0</v>
      </c>
      <c r="I21" s="119">
        <v>0</v>
      </c>
      <c r="J21" s="120" t="s">
        <v>23</v>
      </c>
      <c r="K21" s="121" t="s">
        <v>23</v>
      </c>
      <c r="L21" s="152"/>
      <c r="M21" s="152"/>
    </row>
    <row r="22" spans="1:13" x14ac:dyDescent="0.45">
      <c r="A22" s="158"/>
      <c r="B22" s="115" t="s">
        <v>26</v>
      </c>
      <c r="C22" s="116" t="s">
        <v>22</v>
      </c>
      <c r="D22" s="117">
        <v>0</v>
      </c>
      <c r="E22" s="118">
        <v>0</v>
      </c>
      <c r="F22" s="119">
        <v>0</v>
      </c>
      <c r="G22" s="117">
        <v>0</v>
      </c>
      <c r="H22" s="118">
        <v>0</v>
      </c>
      <c r="I22" s="119">
        <v>0</v>
      </c>
      <c r="J22" s="120" t="s">
        <v>23</v>
      </c>
      <c r="K22" s="121" t="s">
        <v>23</v>
      </c>
      <c r="L22" s="152"/>
      <c r="M22" s="152"/>
    </row>
    <row r="23" spans="1:13" x14ac:dyDescent="0.45">
      <c r="A23" s="158"/>
      <c r="B23" s="115" t="s">
        <v>27</v>
      </c>
      <c r="C23" s="116" t="s">
        <v>22</v>
      </c>
      <c r="D23" s="117">
        <v>0</v>
      </c>
      <c r="E23" s="118">
        <v>0</v>
      </c>
      <c r="F23" s="119">
        <v>0</v>
      </c>
      <c r="G23" s="117">
        <v>0</v>
      </c>
      <c r="H23" s="118">
        <v>0</v>
      </c>
      <c r="I23" s="119">
        <v>0</v>
      </c>
      <c r="J23" s="120" t="s">
        <v>23</v>
      </c>
      <c r="K23" s="121" t="s">
        <v>23</v>
      </c>
      <c r="L23" s="152"/>
      <c r="M23" s="152"/>
    </row>
    <row r="24" spans="1:13" x14ac:dyDescent="0.45">
      <c r="A24" s="158"/>
      <c r="B24" s="115" t="s">
        <v>28</v>
      </c>
      <c r="C24" s="116" t="s">
        <v>22</v>
      </c>
      <c r="D24" s="117">
        <v>0</v>
      </c>
      <c r="E24" s="118">
        <v>0</v>
      </c>
      <c r="F24" s="119">
        <v>0</v>
      </c>
      <c r="G24" s="117">
        <v>0</v>
      </c>
      <c r="H24" s="118">
        <v>0</v>
      </c>
      <c r="I24" s="119">
        <v>0</v>
      </c>
      <c r="J24" s="120" t="s">
        <v>23</v>
      </c>
      <c r="K24" s="121" t="s">
        <v>23</v>
      </c>
      <c r="L24" s="152"/>
      <c r="M24" s="152"/>
    </row>
    <row r="25" spans="1:13" x14ac:dyDescent="0.45">
      <c r="A25" s="158"/>
      <c r="B25" s="115" t="s">
        <v>29</v>
      </c>
      <c r="C25" s="116" t="s">
        <v>22</v>
      </c>
      <c r="D25" s="122">
        <v>0</v>
      </c>
      <c r="E25" s="123">
        <v>0</v>
      </c>
      <c r="F25" s="124">
        <v>0</v>
      </c>
      <c r="G25" s="122">
        <v>0</v>
      </c>
      <c r="H25" s="123">
        <v>0</v>
      </c>
      <c r="I25" s="124">
        <v>0</v>
      </c>
      <c r="J25" s="125" t="s">
        <v>23</v>
      </c>
      <c r="K25" s="126" t="s">
        <v>23</v>
      </c>
      <c r="L25" s="152"/>
      <c r="M25" s="152"/>
    </row>
    <row r="26" spans="1:13" x14ac:dyDescent="0.45">
      <c r="A26" s="158"/>
      <c r="B26" s="127" t="s">
        <v>30</v>
      </c>
      <c r="C26" s="165" t="s">
        <v>10</v>
      </c>
      <c r="D26" s="165" t="s">
        <v>10</v>
      </c>
      <c r="E26" s="165" t="s">
        <v>10</v>
      </c>
      <c r="F26" s="165" t="s">
        <v>10</v>
      </c>
      <c r="G26" s="165" t="s">
        <v>10</v>
      </c>
      <c r="H26" s="165" t="s">
        <v>10</v>
      </c>
      <c r="I26" s="165" t="s">
        <v>10</v>
      </c>
      <c r="J26" s="165" t="s">
        <v>10</v>
      </c>
      <c r="K26" s="165" t="s">
        <v>10</v>
      </c>
      <c r="L26" s="152"/>
      <c r="M26" s="152"/>
    </row>
    <row r="27" spans="1:13" ht="19.149999999999999" customHeight="1" x14ac:dyDescent="0.45">
      <c r="A27" s="158"/>
      <c r="B27" s="128" t="s">
        <v>21</v>
      </c>
      <c r="C27" s="109" t="s">
        <v>22</v>
      </c>
      <c r="D27" s="110">
        <v>0</v>
      </c>
      <c r="E27" s="111">
        <v>0</v>
      </c>
      <c r="F27" s="112">
        <v>0</v>
      </c>
      <c r="G27" s="110">
        <v>0</v>
      </c>
      <c r="H27" s="111">
        <v>0</v>
      </c>
      <c r="I27" s="112">
        <v>0</v>
      </c>
      <c r="J27" s="113" t="s">
        <v>23</v>
      </c>
      <c r="K27" s="114" t="s">
        <v>23</v>
      </c>
      <c r="L27" s="152"/>
      <c r="M27" s="152"/>
    </row>
    <row r="28" spans="1:13" ht="21.4" customHeight="1" x14ac:dyDescent="0.45">
      <c r="A28" s="158"/>
      <c r="B28" s="129" t="s">
        <v>24</v>
      </c>
      <c r="C28" s="116" t="s">
        <v>22</v>
      </c>
      <c r="D28" s="117">
        <v>0</v>
      </c>
      <c r="E28" s="118">
        <v>0</v>
      </c>
      <c r="F28" s="119">
        <v>0</v>
      </c>
      <c r="G28" s="117">
        <v>0</v>
      </c>
      <c r="H28" s="118">
        <v>0</v>
      </c>
      <c r="I28" s="119">
        <v>0</v>
      </c>
      <c r="J28" s="120" t="s">
        <v>23</v>
      </c>
      <c r="K28" s="121" t="s">
        <v>23</v>
      </c>
      <c r="L28" s="152"/>
      <c r="M28" s="152"/>
    </row>
    <row r="29" spans="1:13" ht="42" customHeight="1" x14ac:dyDescent="0.45">
      <c r="A29" s="158"/>
      <c r="B29" s="129" t="s">
        <v>31</v>
      </c>
      <c r="C29" s="116" t="s">
        <v>22</v>
      </c>
      <c r="D29" s="117">
        <v>0</v>
      </c>
      <c r="E29" s="118">
        <v>0</v>
      </c>
      <c r="F29" s="119">
        <v>0</v>
      </c>
      <c r="G29" s="117">
        <v>0</v>
      </c>
      <c r="H29" s="118">
        <v>0</v>
      </c>
      <c r="I29" s="119">
        <v>0</v>
      </c>
      <c r="J29" s="120" t="s">
        <v>23</v>
      </c>
      <c r="K29" s="121" t="s">
        <v>23</v>
      </c>
      <c r="L29" s="152"/>
      <c r="M29" s="152"/>
    </row>
    <row r="30" spans="1:13" ht="15.75" customHeight="1" x14ac:dyDescent="0.45">
      <c r="A30" s="158"/>
      <c r="B30" s="129" t="s">
        <v>32</v>
      </c>
      <c r="C30" s="116" t="s">
        <v>22</v>
      </c>
      <c r="D30" s="117">
        <v>0</v>
      </c>
      <c r="E30" s="118">
        <v>0</v>
      </c>
      <c r="F30" s="119">
        <v>0</v>
      </c>
      <c r="G30" s="117">
        <v>0</v>
      </c>
      <c r="H30" s="118">
        <v>0</v>
      </c>
      <c r="I30" s="119">
        <v>0</v>
      </c>
      <c r="J30" s="120" t="s">
        <v>23</v>
      </c>
      <c r="K30" s="121" t="s">
        <v>23</v>
      </c>
      <c r="L30" s="152"/>
      <c r="M30" s="152"/>
    </row>
    <row r="31" spans="1:13" s="136" customFormat="1" ht="18.75" customHeight="1" x14ac:dyDescent="0.35">
      <c r="A31" s="157"/>
      <c r="B31" s="129" t="s">
        <v>28</v>
      </c>
      <c r="C31" s="130" t="s">
        <v>22</v>
      </c>
      <c r="D31" s="131">
        <v>0</v>
      </c>
      <c r="E31" s="132">
        <v>0</v>
      </c>
      <c r="F31" s="133">
        <v>0</v>
      </c>
      <c r="G31" s="131">
        <v>0</v>
      </c>
      <c r="H31" s="132">
        <v>0</v>
      </c>
      <c r="I31" s="133">
        <v>0</v>
      </c>
      <c r="J31" s="134" t="s">
        <v>23</v>
      </c>
      <c r="K31" s="135" t="s">
        <v>23</v>
      </c>
      <c r="L31" s="154"/>
      <c r="M31" s="154"/>
    </row>
    <row r="32" spans="1:13" ht="20.65" customHeight="1" x14ac:dyDescent="0.45">
      <c r="A32" s="158"/>
      <c r="B32" s="129" t="s">
        <v>33</v>
      </c>
      <c r="C32" s="116" t="s">
        <v>22</v>
      </c>
      <c r="D32" s="117">
        <v>0</v>
      </c>
      <c r="E32" s="118">
        <v>0</v>
      </c>
      <c r="F32" s="119">
        <v>0</v>
      </c>
      <c r="G32" s="117">
        <v>0</v>
      </c>
      <c r="H32" s="118">
        <v>0</v>
      </c>
      <c r="I32" s="119">
        <v>0</v>
      </c>
      <c r="J32" s="120" t="s">
        <v>23</v>
      </c>
      <c r="K32" s="121" t="s">
        <v>23</v>
      </c>
      <c r="L32" s="152"/>
      <c r="M32" s="152"/>
    </row>
    <row r="33" spans="1:13" ht="41.25" customHeight="1" x14ac:dyDescent="0.45">
      <c r="A33" s="158"/>
      <c r="B33" s="129" t="s">
        <v>34</v>
      </c>
      <c r="C33" s="116" t="s">
        <v>22</v>
      </c>
      <c r="D33" s="122">
        <v>0</v>
      </c>
      <c r="E33" s="123">
        <v>0</v>
      </c>
      <c r="F33" s="124">
        <v>0</v>
      </c>
      <c r="G33" s="122">
        <v>0</v>
      </c>
      <c r="H33" s="123">
        <v>0</v>
      </c>
      <c r="I33" s="124">
        <v>0</v>
      </c>
      <c r="J33" s="125" t="s">
        <v>23</v>
      </c>
      <c r="K33" s="126" t="s">
        <v>23</v>
      </c>
      <c r="L33" s="152"/>
      <c r="M33" s="152"/>
    </row>
    <row r="34" spans="1:13" x14ac:dyDescent="0.45">
      <c r="A34" s="158"/>
      <c r="B34" s="137" t="s">
        <v>35</v>
      </c>
      <c r="C34" s="166" t="s">
        <v>10</v>
      </c>
      <c r="D34" s="166" t="s">
        <v>10</v>
      </c>
      <c r="E34" s="166" t="s">
        <v>10</v>
      </c>
      <c r="F34" s="166" t="s">
        <v>10</v>
      </c>
      <c r="G34" s="166" t="s">
        <v>10</v>
      </c>
      <c r="H34" s="166" t="s">
        <v>10</v>
      </c>
      <c r="I34" s="166" t="s">
        <v>10</v>
      </c>
      <c r="J34" s="166" t="s">
        <v>10</v>
      </c>
      <c r="K34" s="166" t="s">
        <v>10</v>
      </c>
      <c r="L34" s="152"/>
      <c r="M34" s="152"/>
    </row>
    <row r="35" spans="1:13" ht="38.25" customHeight="1" x14ac:dyDescent="0.45">
      <c r="A35" s="158"/>
      <c r="B35" s="138" t="s">
        <v>36</v>
      </c>
      <c r="C35" s="139" t="s">
        <v>22</v>
      </c>
      <c r="D35" s="140">
        <v>0</v>
      </c>
      <c r="E35" s="141">
        <v>0</v>
      </c>
      <c r="F35" s="142">
        <v>0</v>
      </c>
      <c r="G35" s="140">
        <v>0</v>
      </c>
      <c r="H35" s="141">
        <v>0</v>
      </c>
      <c r="I35" s="142">
        <v>0</v>
      </c>
      <c r="J35" s="143" t="s">
        <v>23</v>
      </c>
      <c r="K35" s="144" t="s">
        <v>23</v>
      </c>
      <c r="L35" s="152"/>
      <c r="M35" s="152"/>
    </row>
    <row r="36" spans="1:13" ht="35" x14ac:dyDescent="0.45">
      <c r="A36" s="152"/>
      <c r="B36" s="145" t="s">
        <v>37</v>
      </c>
      <c r="C36" s="167" t="s">
        <v>10</v>
      </c>
      <c r="D36" s="167" t="s">
        <v>10</v>
      </c>
      <c r="E36" s="167" t="s">
        <v>10</v>
      </c>
      <c r="F36" s="167" t="s">
        <v>10</v>
      </c>
      <c r="G36" s="167" t="s">
        <v>10</v>
      </c>
      <c r="H36" s="167" t="s">
        <v>10</v>
      </c>
      <c r="I36" s="167" t="s">
        <v>10</v>
      </c>
      <c r="J36" s="167" t="s">
        <v>10</v>
      </c>
      <c r="K36" s="167" t="s">
        <v>10</v>
      </c>
      <c r="L36" s="152"/>
      <c r="M36" s="152"/>
    </row>
    <row r="37" spans="1:13" ht="35" x14ac:dyDescent="0.45">
      <c r="A37" s="152"/>
      <c r="B37" s="146" t="s">
        <v>38</v>
      </c>
      <c r="C37" s="160"/>
      <c r="D37" s="147">
        <f>SUM(D19:D35)</f>
        <v>0</v>
      </c>
      <c r="E37" s="147">
        <f t="shared" ref="E37:I37" si="0">SUM(E19:E35)</f>
        <v>0</v>
      </c>
      <c r="F37" s="147">
        <f t="shared" si="0"/>
        <v>0</v>
      </c>
      <c r="G37" s="147">
        <f t="shared" si="0"/>
        <v>0</v>
      </c>
      <c r="H37" s="147">
        <f t="shared" si="0"/>
        <v>0</v>
      </c>
      <c r="I37" s="147">
        <f t="shared" si="0"/>
        <v>0</v>
      </c>
      <c r="J37" s="148">
        <f>SUM(J19:J35)</f>
        <v>0</v>
      </c>
      <c r="K37" s="149">
        <f>SUM(K19:K35)</f>
        <v>0</v>
      </c>
      <c r="L37" s="152"/>
      <c r="M37" s="152"/>
    </row>
    <row r="38" spans="1:13" hidden="1" x14ac:dyDescent="0.45">
      <c r="A38" s="152"/>
      <c r="C38" s="152"/>
      <c r="D38" s="152"/>
      <c r="E38" s="152"/>
      <c r="F38" s="152"/>
      <c r="G38" s="152"/>
      <c r="H38" s="152"/>
      <c r="I38" s="152"/>
      <c r="J38" s="152"/>
      <c r="K38" s="152"/>
      <c r="L38" s="152"/>
      <c r="M38" s="152"/>
    </row>
    <row r="39" spans="1:13" hidden="1" x14ac:dyDescent="0.45">
      <c r="B39" s="152"/>
      <c r="C39" s="152"/>
      <c r="D39" s="152"/>
      <c r="E39" s="152"/>
      <c r="F39" s="152"/>
      <c r="G39" s="152"/>
      <c r="H39" s="152"/>
      <c r="I39" s="152"/>
      <c r="J39" s="152"/>
      <c r="K39" s="152"/>
      <c r="L39" s="152"/>
      <c r="M39" s="152"/>
    </row>
    <row r="40" spans="1:13" hidden="1" x14ac:dyDescent="0.45">
      <c r="B40" s="152"/>
      <c r="C40" s="152"/>
      <c r="D40" s="152"/>
      <c r="E40" s="152"/>
      <c r="F40" s="152"/>
      <c r="G40" s="152"/>
      <c r="H40" s="152"/>
      <c r="I40" s="152"/>
      <c r="J40" s="152"/>
      <c r="K40" s="152"/>
      <c r="L40" s="152"/>
      <c r="M40" s="152"/>
    </row>
  </sheetData>
  <sheetProtection sheet="1" objects="1" scenarios="1" selectLockedCells="1"/>
  <protectedRanges>
    <protectedRange sqref="C19:K25" name="Range1"/>
    <protectedRange sqref="C27:K33" name="Range2"/>
    <protectedRange sqref="C35:K35" name="Range3"/>
  </protectedRanges>
  <mergeCells count="11">
    <mergeCell ref="J16:K16"/>
    <mergeCell ref="B15:K15"/>
    <mergeCell ref="D16:F16"/>
    <mergeCell ref="G16:I16"/>
    <mergeCell ref="B3:H3"/>
    <mergeCell ref="B11:K14"/>
    <mergeCell ref="B2:H2"/>
    <mergeCell ref="B8:K8"/>
    <mergeCell ref="B4:K5"/>
    <mergeCell ref="B6:K7"/>
    <mergeCell ref="B9:K10"/>
  </mergeCells>
  <pageMargins left="0.7" right="0.7" top="0.75" bottom="0.75" header="0.3" footer="0.3"/>
  <pageSetup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57862-F242-4DB8-A3CF-D9650CF480BB}">
  <sheetPr codeName="Sheet6"/>
  <dimension ref="A1:G38"/>
  <sheetViews>
    <sheetView showGridLines="0" topLeftCell="A2" zoomScaleNormal="100" workbookViewId="0">
      <selection activeCell="B27" sqref="B27"/>
    </sheetView>
  </sheetViews>
  <sheetFormatPr defaultColWidth="0" defaultRowHeight="17.5" zeroHeight="1" x14ac:dyDescent="0.45"/>
  <cols>
    <col min="1" max="1" width="4.453125" style="169" customWidth="1"/>
    <col min="2" max="2" width="33.1796875" style="178" customWidth="1"/>
    <col min="3" max="3" width="23.453125" style="178" customWidth="1"/>
    <col min="4" max="4" width="24.453125" style="178" customWidth="1"/>
    <col min="5" max="5" width="23.453125" style="178" customWidth="1"/>
    <col min="6" max="7" width="0" style="178" hidden="1" customWidth="1"/>
    <col min="8" max="16384" width="8.7265625" style="178" hidden="1"/>
  </cols>
  <sheetData>
    <row r="1" spans="1:7" x14ac:dyDescent="0.45">
      <c r="A1" s="168" t="s">
        <v>0</v>
      </c>
      <c r="B1" s="260" t="s">
        <v>1</v>
      </c>
      <c r="C1" s="150"/>
      <c r="D1" s="150"/>
      <c r="E1" s="150"/>
    </row>
    <row r="2" spans="1:7" ht="19.149999999999999" customHeight="1" x14ac:dyDescent="0.45">
      <c r="A2" s="178"/>
      <c r="B2" s="536" t="s">
        <v>357</v>
      </c>
      <c r="C2" s="536"/>
      <c r="D2" s="536"/>
      <c r="E2" s="536"/>
      <c r="F2" s="400"/>
      <c r="G2" s="400"/>
    </row>
    <row r="3" spans="1:7" x14ac:dyDescent="0.45">
      <c r="A3" s="178"/>
      <c r="B3" s="536"/>
      <c r="C3" s="536"/>
      <c r="D3" s="536"/>
      <c r="E3" s="536"/>
      <c r="F3" s="400"/>
      <c r="G3" s="400"/>
    </row>
    <row r="4" spans="1:7" ht="19.149999999999999" customHeight="1" x14ac:dyDescent="0.45">
      <c r="A4" s="178"/>
      <c r="B4" s="536" t="s">
        <v>358</v>
      </c>
      <c r="C4" s="536"/>
      <c r="D4" s="536"/>
      <c r="E4" s="536"/>
    </row>
    <row r="5" spans="1:7" x14ac:dyDescent="0.45">
      <c r="A5" s="178"/>
      <c r="B5" s="536"/>
      <c r="C5" s="536"/>
      <c r="D5" s="536"/>
      <c r="E5" s="536"/>
    </row>
    <row r="6" spans="1:7" x14ac:dyDescent="0.45">
      <c r="A6" s="178"/>
      <c r="B6" s="536"/>
      <c r="C6" s="536"/>
      <c r="D6" s="536"/>
      <c r="E6" s="536"/>
    </row>
    <row r="7" spans="1:7" x14ac:dyDescent="0.45">
      <c r="A7" s="178"/>
      <c r="B7" s="536"/>
      <c r="C7" s="536"/>
      <c r="D7" s="536"/>
      <c r="E7" s="536"/>
    </row>
    <row r="8" spans="1:7" x14ac:dyDescent="0.45">
      <c r="A8" s="178"/>
      <c r="B8" s="536"/>
      <c r="C8" s="536"/>
      <c r="D8" s="536"/>
      <c r="E8" s="536"/>
    </row>
    <row r="9" spans="1:7" x14ac:dyDescent="0.45">
      <c r="A9" s="178"/>
      <c r="B9" s="536"/>
      <c r="C9" s="536"/>
      <c r="D9" s="536"/>
      <c r="E9" s="536"/>
    </row>
    <row r="10" spans="1:7" ht="19.149999999999999" customHeight="1" x14ac:dyDescent="0.45">
      <c r="A10" s="178"/>
      <c r="B10" s="536" t="s">
        <v>359</v>
      </c>
      <c r="C10" s="536"/>
      <c r="D10" s="536"/>
      <c r="E10" s="536"/>
    </row>
    <row r="11" spans="1:7" x14ac:dyDescent="0.45">
      <c r="A11" s="178"/>
      <c r="B11" s="536"/>
      <c r="C11" s="536"/>
      <c r="D11" s="536"/>
      <c r="E11" s="536"/>
    </row>
    <row r="12" spans="1:7" x14ac:dyDescent="0.45">
      <c r="A12" s="178"/>
      <c r="B12" s="536"/>
      <c r="C12" s="536"/>
      <c r="D12" s="536"/>
      <c r="E12" s="536"/>
    </row>
    <row r="13" spans="1:7" x14ac:dyDescent="0.45">
      <c r="A13" s="178"/>
      <c r="B13" s="536"/>
      <c r="C13" s="536"/>
      <c r="D13" s="536"/>
      <c r="E13" s="536"/>
    </row>
    <row r="14" spans="1:7" x14ac:dyDescent="0.45">
      <c r="A14" s="178"/>
      <c r="B14" s="536" t="s">
        <v>360</v>
      </c>
      <c r="C14" s="536"/>
      <c r="D14" s="536"/>
      <c r="E14" s="536"/>
    </row>
    <row r="15" spans="1:7" x14ac:dyDescent="0.45">
      <c r="A15" s="178"/>
      <c r="B15" s="536"/>
      <c r="C15" s="536"/>
      <c r="D15" s="536"/>
      <c r="E15" s="536"/>
    </row>
    <row r="16" spans="1:7" x14ac:dyDescent="0.45">
      <c r="A16" s="178"/>
      <c r="B16" s="555" t="s">
        <v>361</v>
      </c>
      <c r="C16" s="555"/>
      <c r="D16" s="555"/>
      <c r="E16" s="555"/>
    </row>
    <row r="17" spans="1:5" x14ac:dyDescent="0.45">
      <c r="A17" s="178"/>
      <c r="B17" s="555"/>
      <c r="C17" s="555"/>
      <c r="D17" s="555"/>
      <c r="E17" s="555"/>
    </row>
    <row r="18" spans="1:5" x14ac:dyDescent="0.45">
      <c r="A18" s="178"/>
      <c r="B18" s="467" t="s">
        <v>362</v>
      </c>
      <c r="C18" s="467"/>
      <c r="D18" s="467"/>
      <c r="E18" s="467"/>
    </row>
    <row r="19" spans="1:5" x14ac:dyDescent="0.45">
      <c r="A19" s="178"/>
      <c r="B19" s="467"/>
      <c r="C19" s="467"/>
      <c r="D19" s="467"/>
      <c r="E19" s="467"/>
    </row>
    <row r="20" spans="1:5" ht="19.149999999999999" customHeight="1" x14ac:dyDescent="0.45">
      <c r="A20" s="178"/>
      <c r="B20" s="555" t="s">
        <v>363</v>
      </c>
      <c r="C20" s="555"/>
      <c r="D20" s="555"/>
      <c r="E20" s="555"/>
    </row>
    <row r="21" spans="1:5" ht="19.149999999999999" hidden="1" customHeight="1" x14ac:dyDescent="0.45">
      <c r="A21" s="178"/>
      <c r="B21" s="555"/>
      <c r="C21" s="555"/>
      <c r="D21" s="555"/>
      <c r="E21" s="555"/>
    </row>
    <row r="22" spans="1:5" x14ac:dyDescent="0.45">
      <c r="A22" s="178"/>
      <c r="B22" s="555"/>
      <c r="C22" s="555"/>
      <c r="D22" s="555"/>
      <c r="E22" s="555"/>
    </row>
    <row r="23" spans="1:5" x14ac:dyDescent="0.45">
      <c r="A23" s="178"/>
      <c r="B23" s="556"/>
      <c r="C23" s="556"/>
      <c r="D23" s="556"/>
      <c r="E23" s="556"/>
    </row>
    <row r="24" spans="1:5" ht="17.25" customHeight="1" x14ac:dyDescent="0.45">
      <c r="A24" s="178"/>
      <c r="B24" s="452" t="s">
        <v>364</v>
      </c>
      <c r="C24" s="453"/>
      <c r="D24" s="453"/>
      <c r="E24" s="453"/>
    </row>
    <row r="25" spans="1:5" ht="52.5" x14ac:dyDescent="0.45">
      <c r="A25" s="178"/>
      <c r="B25" s="362" t="s">
        <v>365</v>
      </c>
      <c r="C25" s="362" t="s">
        <v>96</v>
      </c>
      <c r="D25" s="362" t="s">
        <v>97</v>
      </c>
      <c r="E25" s="362" t="s">
        <v>98</v>
      </c>
    </row>
    <row r="26" spans="1:5" ht="35" x14ac:dyDescent="0.45">
      <c r="A26" s="178"/>
      <c r="B26" s="98" t="s">
        <v>366</v>
      </c>
      <c r="C26" s="201">
        <v>0</v>
      </c>
      <c r="D26" s="172">
        <v>0</v>
      </c>
      <c r="E26" s="172">
        <v>0</v>
      </c>
    </row>
    <row r="27" spans="1:5" ht="52.5" x14ac:dyDescent="0.45">
      <c r="A27" s="178"/>
      <c r="B27" s="228" t="s">
        <v>367</v>
      </c>
      <c r="C27" s="201">
        <v>0</v>
      </c>
      <c r="D27" s="172">
        <v>0</v>
      </c>
      <c r="E27" s="172">
        <v>0</v>
      </c>
    </row>
    <row r="28" spans="1:5" ht="70" x14ac:dyDescent="0.45">
      <c r="A28" s="178"/>
      <c r="B28" s="98" t="s">
        <v>368</v>
      </c>
      <c r="C28" s="172">
        <v>0</v>
      </c>
      <c r="D28" s="172">
        <v>0</v>
      </c>
      <c r="E28" s="172">
        <v>0</v>
      </c>
    </row>
    <row r="29" spans="1:5" ht="87.5" x14ac:dyDescent="0.45">
      <c r="A29" s="178"/>
      <c r="B29" s="98" t="s">
        <v>369</v>
      </c>
      <c r="C29" s="398" t="e">
        <f>C26/C28</f>
        <v>#DIV/0!</v>
      </c>
      <c r="D29" s="398" t="e">
        <f>D26/D28</f>
        <v>#DIV/0!</v>
      </c>
      <c r="E29" s="398" t="e">
        <f>E26/E28</f>
        <v>#DIV/0!</v>
      </c>
    </row>
    <row r="30" spans="1:5" ht="87.5" x14ac:dyDescent="0.45">
      <c r="A30" s="178"/>
      <c r="B30" s="228" t="s">
        <v>370</v>
      </c>
      <c r="C30" s="208" t="e">
        <f>C27/C28</f>
        <v>#DIV/0!</v>
      </c>
      <c r="D30" s="208" t="e">
        <f>D27/D28</f>
        <v>#DIV/0!</v>
      </c>
      <c r="E30" s="208" t="e">
        <f>E27/E28</f>
        <v>#DIV/0!</v>
      </c>
    </row>
    <row r="31" spans="1:5" ht="35" x14ac:dyDescent="0.45">
      <c r="A31" s="178"/>
      <c r="B31" s="98" t="s">
        <v>371</v>
      </c>
      <c r="C31" s="172">
        <v>0</v>
      </c>
      <c r="D31" s="172">
        <v>0</v>
      </c>
      <c r="E31" s="172">
        <v>0</v>
      </c>
    </row>
    <row r="32" spans="1:5" hidden="1" x14ac:dyDescent="0.45">
      <c r="A32" s="178"/>
      <c r="B32" s="169"/>
      <c r="C32" s="169"/>
      <c r="D32" s="169"/>
      <c r="E32" s="169"/>
    </row>
    <row r="33" spans="1:2" x14ac:dyDescent="0.45">
      <c r="A33" s="178"/>
      <c r="B33" s="226" t="s">
        <v>241</v>
      </c>
    </row>
    <row r="34" spans="1:2" ht="175.9" customHeight="1" x14ac:dyDescent="0.45">
      <c r="A34" s="178"/>
      <c r="B34" s="399" t="s">
        <v>372</v>
      </c>
    </row>
    <row r="36" spans="1:2" hidden="1" x14ac:dyDescent="0.45">
      <c r="B36" s="401"/>
    </row>
    <row r="37" spans="1:2" hidden="1" x14ac:dyDescent="0.45">
      <c r="B37" s="152"/>
    </row>
    <row r="38" spans="1:2" hidden="1" x14ac:dyDescent="0.45">
      <c r="B38" s="152"/>
    </row>
  </sheetData>
  <sheetProtection sheet="1" objects="1" scenarios="1" selectLockedCells="1"/>
  <protectedRanges>
    <protectedRange sqref="C26:E28" name="Range1"/>
    <protectedRange sqref="C31:E31" name="Range2"/>
  </protectedRanges>
  <mergeCells count="8">
    <mergeCell ref="B24:E24"/>
    <mergeCell ref="B2:E3"/>
    <mergeCell ref="B4:E9"/>
    <mergeCell ref="B10:E13"/>
    <mergeCell ref="B14:E15"/>
    <mergeCell ref="B16:E17"/>
    <mergeCell ref="B18:E19"/>
    <mergeCell ref="B20:E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C5654-472B-4DF9-B0F7-8DCDF5468BC8}">
  <dimension ref="A1:C39"/>
  <sheetViews>
    <sheetView showGridLines="0" topLeftCell="A19" zoomScale="80" zoomScaleNormal="80" workbookViewId="0">
      <selection activeCell="C32" sqref="C32"/>
    </sheetView>
  </sheetViews>
  <sheetFormatPr defaultColWidth="0" defaultRowHeight="17.5" zeroHeight="1" x14ac:dyDescent="0.45"/>
  <cols>
    <col min="1" max="1" width="4.453125" style="169" customWidth="1"/>
    <col min="2" max="2" width="65" style="152" customWidth="1"/>
    <col min="3" max="3" width="23.1796875" style="178" customWidth="1"/>
    <col min="4" max="16384" width="8.7265625" style="178" hidden="1"/>
  </cols>
  <sheetData>
    <row r="1" spans="1:3" x14ac:dyDescent="0.45">
      <c r="A1" s="168" t="s">
        <v>0</v>
      </c>
      <c r="B1" s="260" t="s">
        <v>1</v>
      </c>
      <c r="C1" s="150"/>
    </row>
    <row r="2" spans="1:3" x14ac:dyDescent="0.45">
      <c r="A2" s="178"/>
      <c r="B2" s="536" t="s">
        <v>373</v>
      </c>
      <c r="C2" s="536"/>
    </row>
    <row r="3" spans="1:3" x14ac:dyDescent="0.45">
      <c r="A3" s="178"/>
      <c r="B3" s="536"/>
      <c r="C3" s="536"/>
    </row>
    <row r="4" spans="1:3" x14ac:dyDescent="0.45">
      <c r="A4" s="178"/>
      <c r="B4" s="535" t="s">
        <v>374</v>
      </c>
      <c r="C4" s="535"/>
    </row>
    <row r="5" spans="1:3" x14ac:dyDescent="0.45">
      <c r="A5" s="178"/>
      <c r="B5" s="536" t="s">
        <v>375</v>
      </c>
      <c r="C5" s="536"/>
    </row>
    <row r="6" spans="1:3" x14ac:dyDescent="0.45">
      <c r="A6" s="178"/>
      <c r="B6" s="536"/>
      <c r="C6" s="536"/>
    </row>
    <row r="7" spans="1:3" ht="19.149999999999999" customHeight="1" x14ac:dyDescent="0.45">
      <c r="A7" s="178"/>
      <c r="B7" s="536" t="s">
        <v>376</v>
      </c>
      <c r="C7" s="536"/>
    </row>
    <row r="8" spans="1:3" x14ac:dyDescent="0.45">
      <c r="A8" s="178"/>
      <c r="B8" s="536"/>
      <c r="C8" s="536"/>
    </row>
    <row r="9" spans="1:3" x14ac:dyDescent="0.45">
      <c r="A9" s="178"/>
      <c r="B9" s="536"/>
      <c r="C9" s="536"/>
    </row>
    <row r="10" spans="1:3" x14ac:dyDescent="0.45">
      <c r="A10" s="178"/>
      <c r="B10" s="536"/>
      <c r="C10" s="536"/>
    </row>
    <row r="11" spans="1:3" x14ac:dyDescent="0.45">
      <c r="A11" s="178"/>
      <c r="B11" s="536"/>
      <c r="C11" s="536"/>
    </row>
    <row r="12" spans="1:3" x14ac:dyDescent="0.45">
      <c r="A12" s="178"/>
      <c r="B12" s="555" t="s">
        <v>377</v>
      </c>
      <c r="C12" s="555"/>
    </row>
    <row r="13" spans="1:3" x14ac:dyDescent="0.45">
      <c r="A13" s="178"/>
      <c r="B13" s="555"/>
      <c r="C13" s="555"/>
    </row>
    <row r="14" spans="1:3" x14ac:dyDescent="0.45">
      <c r="A14" s="178"/>
      <c r="B14" s="555" t="s">
        <v>378</v>
      </c>
      <c r="C14" s="555"/>
    </row>
    <row r="15" spans="1:3" x14ac:dyDescent="0.45">
      <c r="A15" s="178"/>
      <c r="B15" s="555"/>
      <c r="C15" s="555"/>
    </row>
    <row r="16" spans="1:3" ht="19.149999999999999" customHeight="1" x14ac:dyDescent="0.45">
      <c r="A16" s="178"/>
      <c r="B16" s="536" t="s">
        <v>379</v>
      </c>
      <c r="C16" s="536"/>
    </row>
    <row r="17" spans="1:3" x14ac:dyDescent="0.45">
      <c r="A17" s="178"/>
      <c r="B17" s="536"/>
      <c r="C17" s="536"/>
    </row>
    <row r="18" spans="1:3" x14ac:dyDescent="0.45">
      <c r="A18" s="178"/>
      <c r="B18" s="536"/>
      <c r="C18" s="536"/>
    </row>
    <row r="19" spans="1:3" x14ac:dyDescent="0.45">
      <c r="A19" s="178"/>
      <c r="B19" s="536" t="s">
        <v>380</v>
      </c>
      <c r="C19" s="536"/>
    </row>
    <row r="20" spans="1:3" ht="19.149999999999999" hidden="1" customHeight="1" x14ac:dyDescent="0.45">
      <c r="A20" s="178"/>
      <c r="B20" s="536"/>
      <c r="C20" s="536"/>
    </row>
    <row r="21" spans="1:3" x14ac:dyDescent="0.45">
      <c r="A21" s="178"/>
      <c r="B21" s="536"/>
      <c r="C21" s="536"/>
    </row>
    <row r="22" spans="1:3" x14ac:dyDescent="0.45">
      <c r="A22" s="178"/>
      <c r="B22" s="537"/>
      <c r="C22" s="537"/>
    </row>
    <row r="23" spans="1:3" x14ac:dyDescent="0.45">
      <c r="A23" s="178"/>
      <c r="B23" s="452" t="s">
        <v>381</v>
      </c>
      <c r="C23" s="453"/>
    </row>
    <row r="24" spans="1:3" ht="51.75" customHeight="1" x14ac:dyDescent="0.45">
      <c r="A24" s="178"/>
      <c r="B24" s="405" t="s">
        <v>382</v>
      </c>
      <c r="C24" s="402">
        <v>0</v>
      </c>
    </row>
    <row r="25" spans="1:3" ht="37.9" customHeight="1" x14ac:dyDescent="0.45">
      <c r="A25" s="178"/>
      <c r="B25" s="301" t="s">
        <v>383</v>
      </c>
      <c r="C25" s="403">
        <v>0</v>
      </c>
    </row>
    <row r="26" spans="1:3" ht="19.149999999999999" customHeight="1" x14ac:dyDescent="0.45">
      <c r="A26" s="178"/>
      <c r="B26" s="301" t="s">
        <v>384</v>
      </c>
      <c r="C26" s="403">
        <f>C24-C25</f>
        <v>0</v>
      </c>
    </row>
    <row r="27" spans="1:3" ht="33" customHeight="1" x14ac:dyDescent="0.45">
      <c r="A27" s="178"/>
      <c r="B27" s="301" t="s">
        <v>385</v>
      </c>
      <c r="C27" s="403">
        <v>0</v>
      </c>
    </row>
    <row r="28" spans="1:3" ht="34.9" customHeight="1" x14ac:dyDescent="0.45">
      <c r="A28" s="178"/>
      <c r="B28" s="301" t="s">
        <v>386</v>
      </c>
      <c r="C28" s="403">
        <v>0</v>
      </c>
    </row>
    <row r="29" spans="1:3" ht="39" customHeight="1" x14ac:dyDescent="0.45">
      <c r="A29" s="178"/>
      <c r="B29" s="301" t="s">
        <v>387</v>
      </c>
      <c r="C29" s="403">
        <v>0</v>
      </c>
    </row>
    <row r="30" spans="1:3" ht="34.15" customHeight="1" x14ac:dyDescent="0.45">
      <c r="A30" s="178"/>
      <c r="B30" s="301" t="s">
        <v>388</v>
      </c>
      <c r="C30" s="403">
        <f>SUM(C27:C29)</f>
        <v>0</v>
      </c>
    </row>
    <row r="31" spans="1:3" ht="32.65" customHeight="1" x14ac:dyDescent="0.45">
      <c r="A31" s="178"/>
      <c r="B31" s="404" t="s">
        <v>389</v>
      </c>
      <c r="C31" s="406" t="str">
        <f>IF(C26=C30,"EQUALS","DOES NOT EQUAL")</f>
        <v>EQUALS</v>
      </c>
    </row>
    <row r="32" spans="1:3" ht="32.65" customHeight="1" x14ac:dyDescent="0.45">
      <c r="A32" s="178"/>
      <c r="B32" s="301" t="s">
        <v>390</v>
      </c>
      <c r="C32" s="403">
        <f>SUM('5. Housing Interventions'!C54:G54,'6. Full Service Partnership'!C41:E41,'7. BHSS'!C47:E47)</f>
        <v>0</v>
      </c>
    </row>
    <row r="33" spans="1:3" ht="34.15" customHeight="1" x14ac:dyDescent="0.45">
      <c r="A33" s="178"/>
      <c r="B33" s="301" t="s">
        <v>391</v>
      </c>
      <c r="C33" s="403">
        <f>SUM('5. Housing Interventions'!C53:G53,'6. Full Service Partnership'!C40:E40,'7. BHSS'!C46:E46)</f>
        <v>0</v>
      </c>
    </row>
    <row r="34" spans="1:3" hidden="1" x14ac:dyDescent="0.45">
      <c r="A34" s="178"/>
      <c r="B34" s="390"/>
      <c r="C34" s="343"/>
    </row>
    <row r="35" spans="1:3" hidden="1" x14ac:dyDescent="0.45">
      <c r="A35" s="178"/>
      <c r="B35" s="390"/>
      <c r="C35" s="343"/>
    </row>
    <row r="36" spans="1:3" hidden="1" x14ac:dyDescent="0.45">
      <c r="A36" s="178"/>
      <c r="B36" s="390"/>
      <c r="C36" s="343"/>
    </row>
    <row r="37" spans="1:3" hidden="1" x14ac:dyDescent="0.45">
      <c r="A37" s="178"/>
      <c r="B37" s="390"/>
      <c r="C37" s="343"/>
    </row>
    <row r="38" spans="1:3" x14ac:dyDescent="0.45">
      <c r="A38" s="178"/>
      <c r="B38" s="363" t="s">
        <v>241</v>
      </c>
      <c r="C38" s="407"/>
    </row>
    <row r="39" spans="1:3" ht="87.5" x14ac:dyDescent="0.45">
      <c r="A39" s="178"/>
      <c r="B39" s="301" t="s">
        <v>392</v>
      </c>
      <c r="C39" s="407"/>
    </row>
  </sheetData>
  <sheetProtection sheet="1" objects="1" scenarios="1" selectLockedCells="1"/>
  <protectedRanges>
    <protectedRange sqref="C27:C28" name="Range1"/>
  </protectedRanges>
  <mergeCells count="9">
    <mergeCell ref="B23:C23"/>
    <mergeCell ref="B2:C3"/>
    <mergeCell ref="B4:C4"/>
    <mergeCell ref="B5:C6"/>
    <mergeCell ref="B7:C11"/>
    <mergeCell ref="B12:C13"/>
    <mergeCell ref="B14:C15"/>
    <mergeCell ref="B16:C18"/>
    <mergeCell ref="B19:C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0CDCB-CE18-4B9F-A472-7EC048C646AE}">
  <sheetPr codeName="Sheet7"/>
  <dimension ref="A1:H48"/>
  <sheetViews>
    <sheetView showGridLines="0" zoomScale="80" zoomScaleNormal="80" workbookViewId="0">
      <selection activeCell="F22" sqref="F22"/>
    </sheetView>
  </sheetViews>
  <sheetFormatPr defaultColWidth="0" defaultRowHeight="17.5" zeroHeight="1" x14ac:dyDescent="0.45"/>
  <cols>
    <col min="1" max="1" width="4.453125" style="169" customWidth="1"/>
    <col min="2" max="2" width="37" style="178" customWidth="1"/>
    <col min="3" max="3" width="32" style="178" customWidth="1"/>
    <col min="4" max="4" width="32.453125" style="178" customWidth="1"/>
    <col min="5" max="5" width="37.7265625" style="178" customWidth="1"/>
    <col min="6" max="6" width="26.1796875" style="178" customWidth="1"/>
    <col min="7" max="7" width="8.7265625" style="178" hidden="1" customWidth="1"/>
    <col min="8" max="8" width="11.7265625" style="178" hidden="1" customWidth="1"/>
    <col min="9" max="16384" width="8.7265625" style="178" hidden="1"/>
  </cols>
  <sheetData>
    <row r="1" spans="1:6" s="152" customFormat="1" x14ac:dyDescent="0.45">
      <c r="A1" s="408" t="s">
        <v>0</v>
      </c>
      <c r="B1" s="194" t="s">
        <v>1</v>
      </c>
      <c r="C1" s="150"/>
      <c r="D1" s="150"/>
      <c r="E1" s="150"/>
      <c r="F1" s="150"/>
    </row>
    <row r="2" spans="1:6" s="152" customFormat="1" x14ac:dyDescent="0.45">
      <c r="B2" s="458" t="s">
        <v>393</v>
      </c>
      <c r="C2" s="458"/>
      <c r="D2" s="458"/>
      <c r="E2" s="458"/>
      <c r="F2" s="458"/>
    </row>
    <row r="3" spans="1:6" s="152" customFormat="1" x14ac:dyDescent="0.45">
      <c r="B3" s="458" t="s">
        <v>394</v>
      </c>
      <c r="C3" s="458"/>
      <c r="D3" s="458"/>
      <c r="E3" s="458"/>
      <c r="F3" s="195"/>
    </row>
    <row r="4" spans="1:6" s="152" customFormat="1" x14ac:dyDescent="0.45">
      <c r="B4" s="448" t="s">
        <v>395</v>
      </c>
      <c r="C4" s="448"/>
      <c r="D4" s="448"/>
      <c r="E4" s="448"/>
      <c r="F4" s="448"/>
    </row>
    <row r="5" spans="1:6" s="152" customFormat="1" x14ac:dyDescent="0.45">
      <c r="B5" s="448"/>
      <c r="C5" s="448"/>
      <c r="D5" s="448"/>
      <c r="E5" s="448"/>
      <c r="F5" s="448"/>
    </row>
    <row r="6" spans="1:6" s="152" customFormat="1" ht="20.65" customHeight="1" x14ac:dyDescent="0.45">
      <c r="B6" s="448" t="s">
        <v>396</v>
      </c>
      <c r="C6" s="448"/>
      <c r="D6" s="448"/>
      <c r="E6" s="448"/>
      <c r="F6" s="448"/>
    </row>
    <row r="7" spans="1:6" s="152" customFormat="1" ht="20.65" customHeight="1" x14ac:dyDescent="0.45">
      <c r="B7" s="448"/>
      <c r="C7" s="448"/>
      <c r="D7" s="448"/>
      <c r="E7" s="448"/>
      <c r="F7" s="448"/>
    </row>
    <row r="8" spans="1:6" s="152" customFormat="1" x14ac:dyDescent="0.45">
      <c r="B8" s="448" t="s">
        <v>397</v>
      </c>
      <c r="C8" s="448"/>
      <c r="D8" s="448"/>
      <c r="E8" s="448"/>
      <c r="F8" s="448"/>
    </row>
    <row r="9" spans="1:6" s="152" customFormat="1" x14ac:dyDescent="0.45">
      <c r="B9" s="448"/>
      <c r="C9" s="448"/>
      <c r="D9" s="448"/>
      <c r="E9" s="448"/>
      <c r="F9" s="448"/>
    </row>
    <row r="10" spans="1:6" s="152" customFormat="1" x14ac:dyDescent="0.45">
      <c r="B10" s="458" t="s">
        <v>398</v>
      </c>
      <c r="C10" s="458"/>
      <c r="D10" s="458"/>
      <c r="E10" s="458"/>
      <c r="F10" s="195"/>
    </row>
    <row r="11" spans="1:6" s="152" customFormat="1" x14ac:dyDescent="0.45">
      <c r="B11" s="458" t="s">
        <v>399</v>
      </c>
      <c r="C11" s="458"/>
      <c r="D11" s="458"/>
      <c r="E11" s="458"/>
      <c r="F11" s="195"/>
    </row>
    <row r="12" spans="1:6" s="152" customFormat="1" x14ac:dyDescent="0.45">
      <c r="B12" s="448" t="s">
        <v>400</v>
      </c>
      <c r="C12" s="448"/>
      <c r="D12" s="448"/>
      <c r="E12" s="448"/>
      <c r="F12" s="448"/>
    </row>
    <row r="13" spans="1:6" s="152" customFormat="1" x14ac:dyDescent="0.45">
      <c r="B13" s="448"/>
      <c r="C13" s="448"/>
      <c r="D13" s="448"/>
      <c r="E13" s="448"/>
      <c r="F13" s="448"/>
    </row>
    <row r="14" spans="1:6" s="152" customFormat="1" x14ac:dyDescent="0.45">
      <c r="B14" s="458" t="s">
        <v>401</v>
      </c>
      <c r="C14" s="458"/>
      <c r="D14" s="458"/>
      <c r="E14" s="458"/>
      <c r="F14" s="195"/>
    </row>
    <row r="15" spans="1:6" s="152" customFormat="1" x14ac:dyDescent="0.45">
      <c r="B15" s="448" t="s">
        <v>402</v>
      </c>
      <c r="C15" s="448"/>
      <c r="D15" s="448"/>
      <c r="E15" s="448"/>
      <c r="F15" s="448"/>
    </row>
    <row r="16" spans="1:6" s="152" customFormat="1" x14ac:dyDescent="0.45">
      <c r="B16" s="448" t="s">
        <v>43</v>
      </c>
      <c r="C16" s="448"/>
      <c r="D16" s="448"/>
      <c r="E16" s="448"/>
      <c r="F16" s="448"/>
    </row>
    <row r="17" spans="1:8" s="152" customFormat="1" ht="19.149999999999999" hidden="1" customHeight="1" x14ac:dyDescent="0.45">
      <c r="B17" s="448"/>
      <c r="C17" s="448"/>
      <c r="D17" s="448"/>
      <c r="E17" s="448"/>
      <c r="F17" s="448"/>
    </row>
    <row r="18" spans="1:8" s="152" customFormat="1" x14ac:dyDescent="0.45">
      <c r="B18" s="448"/>
      <c r="C18" s="448"/>
      <c r="D18" s="448"/>
      <c r="E18" s="448"/>
      <c r="F18" s="448"/>
    </row>
    <row r="19" spans="1:8" s="152" customFormat="1" x14ac:dyDescent="0.45">
      <c r="B19" s="464"/>
      <c r="C19" s="464"/>
      <c r="D19" s="464"/>
      <c r="E19" s="464"/>
      <c r="F19" s="464"/>
    </row>
    <row r="20" spans="1:8" s="152" customFormat="1" ht="17.25" customHeight="1" x14ac:dyDescent="0.45">
      <c r="B20" s="452" t="s">
        <v>403</v>
      </c>
      <c r="C20" s="453"/>
      <c r="D20" s="453"/>
      <c r="E20" s="453"/>
      <c r="F20" s="453"/>
    </row>
    <row r="21" spans="1:8" s="152" customFormat="1" ht="35" x14ac:dyDescent="0.45">
      <c r="B21" s="419" t="s">
        <v>10</v>
      </c>
      <c r="C21" s="420" t="s">
        <v>249</v>
      </c>
      <c r="D21" s="420" t="s">
        <v>404</v>
      </c>
      <c r="E21" s="420" t="s">
        <v>251</v>
      </c>
      <c r="F21" s="170" t="s">
        <v>405</v>
      </c>
    </row>
    <row r="22" spans="1:8" s="152" customFormat="1" x14ac:dyDescent="0.45">
      <c r="B22" s="409" t="s">
        <v>406</v>
      </c>
      <c r="C22" s="410">
        <f>'4. BHSA Transfers'!C19</f>
        <v>0</v>
      </c>
      <c r="D22" s="410">
        <f>'4. BHSA Transfers'!D19</f>
        <v>0</v>
      </c>
      <c r="E22" s="410">
        <f>'4. BHSA Transfers'!E19</f>
        <v>0</v>
      </c>
      <c r="F22" s="410">
        <f>SUM(C22:E22)</f>
        <v>0</v>
      </c>
      <c r="H22" s="432"/>
    </row>
    <row r="23" spans="1:8" s="152" customFormat="1" x14ac:dyDescent="0.45">
      <c r="B23" s="411" t="s">
        <v>407</v>
      </c>
      <c r="C23" s="412">
        <f>'5. Housing Interventions'!C24</f>
        <v>0</v>
      </c>
      <c r="D23" s="412">
        <f>'6. Full Service Partnership'!C20</f>
        <v>0</v>
      </c>
      <c r="E23" s="412">
        <f>'7. BHSS'!C22</f>
        <v>0</v>
      </c>
      <c r="F23" s="412">
        <f>SUM(C23:E23)</f>
        <v>0</v>
      </c>
    </row>
    <row r="24" spans="1:8" s="152" customFormat="1" x14ac:dyDescent="0.45">
      <c r="B24" s="411" t="s">
        <v>408</v>
      </c>
      <c r="C24" s="412">
        <f>'5. Housing Interventions'!E24</f>
        <v>0</v>
      </c>
      <c r="D24" s="412">
        <f>'6. Full Service Partnership'!D20</f>
        <v>0</v>
      </c>
      <c r="E24" s="412">
        <f>'7. BHSS'!D22</f>
        <v>0</v>
      </c>
      <c r="F24" s="412">
        <f t="shared" ref="F24:F25" si="0">SUM(C24:E24)</f>
        <v>0</v>
      </c>
    </row>
    <row r="25" spans="1:8" s="152" customFormat="1" x14ac:dyDescent="0.45">
      <c r="B25" s="411" t="s">
        <v>409</v>
      </c>
      <c r="C25" s="412">
        <f>'5. Housing Interventions'!G24</f>
        <v>0</v>
      </c>
      <c r="D25" s="412">
        <f>'6. Full Service Partnership'!E20</f>
        <v>0</v>
      </c>
      <c r="E25" s="412">
        <f>'7. BHSS'!E22</f>
        <v>0</v>
      </c>
      <c r="F25" s="412">
        <f t="shared" si="0"/>
        <v>0</v>
      </c>
    </row>
    <row r="26" spans="1:8" s="152" customFormat="1" hidden="1" x14ac:dyDescent="0.45">
      <c r="B26" s="413"/>
      <c r="C26" s="414"/>
      <c r="D26" s="414"/>
      <c r="E26" s="414"/>
      <c r="F26" s="415"/>
    </row>
    <row r="27" spans="1:8" s="152" customFormat="1" ht="31.9" customHeight="1" x14ac:dyDescent="0.45">
      <c r="B27" s="421" t="s">
        <v>410</v>
      </c>
      <c r="C27" s="422" t="s">
        <v>249</v>
      </c>
      <c r="D27" s="422" t="s">
        <v>250</v>
      </c>
      <c r="E27" s="422" t="s">
        <v>251</v>
      </c>
      <c r="F27" s="422" t="s">
        <v>197</v>
      </c>
    </row>
    <row r="28" spans="1:8" ht="27" customHeight="1" x14ac:dyDescent="0.45">
      <c r="A28" s="178"/>
      <c r="B28" s="423" t="s">
        <v>15</v>
      </c>
      <c r="C28" s="424" t="s">
        <v>10</v>
      </c>
      <c r="D28" s="424" t="s">
        <v>10</v>
      </c>
      <c r="E28" s="424" t="s">
        <v>10</v>
      </c>
      <c r="F28" s="424" t="s">
        <v>10</v>
      </c>
    </row>
    <row r="29" spans="1:8" ht="61.5" customHeight="1" x14ac:dyDescent="0.45">
      <c r="A29" s="178"/>
      <c r="B29" s="416" t="s">
        <v>411</v>
      </c>
      <c r="C29" s="417">
        <f>SUM('4. BHSA Transfers'!C21,'3. Total County BH Expenditures'!C30)</f>
        <v>0</v>
      </c>
      <c r="D29" s="418">
        <f>SUM('4. BHSA Transfers'!D21,'3. Total County BH Expenditures'!D30)</f>
        <v>0</v>
      </c>
      <c r="E29" s="418">
        <f>SUM('4. BHSA Transfers'!E21,'3. Total County BH Expenditures'!E30)</f>
        <v>0</v>
      </c>
      <c r="F29" s="418">
        <f>SUM(C29:E29)</f>
        <v>0</v>
      </c>
    </row>
    <row r="30" spans="1:8" ht="35" x14ac:dyDescent="0.45">
      <c r="A30" s="178"/>
      <c r="B30" s="228" t="s">
        <v>412</v>
      </c>
      <c r="C30" s="201">
        <f>C23</f>
        <v>0</v>
      </c>
      <c r="D30" s="201">
        <f>D23</f>
        <v>0</v>
      </c>
      <c r="E30" s="201">
        <f>E23</f>
        <v>0</v>
      </c>
      <c r="F30" s="201">
        <f>SUM(C30:E30)</f>
        <v>0</v>
      </c>
    </row>
    <row r="31" spans="1:8" x14ac:dyDescent="0.45">
      <c r="A31" s="178"/>
      <c r="B31" s="228" t="s">
        <v>413</v>
      </c>
      <c r="C31" s="201">
        <f>'5. Housing Interventions'!C54</f>
        <v>0</v>
      </c>
      <c r="D31" s="201">
        <f>'6. Full Service Partnership'!C41</f>
        <v>0</v>
      </c>
      <c r="E31" s="201">
        <f>'7. BHSS'!C47</f>
        <v>0</v>
      </c>
      <c r="F31" s="201">
        <f t="shared" ref="F31:F34" si="1">SUM(C31:E31)</f>
        <v>0</v>
      </c>
    </row>
    <row r="32" spans="1:8" x14ac:dyDescent="0.45">
      <c r="A32" s="178"/>
      <c r="B32" s="228" t="s">
        <v>414</v>
      </c>
      <c r="C32" s="201">
        <f>'5. Housing Interventions'!C53</f>
        <v>0</v>
      </c>
      <c r="D32" s="201">
        <f>'6. Full Service Partnership'!C40</f>
        <v>0</v>
      </c>
      <c r="E32" s="201">
        <f>'7. BHSS'!C46</f>
        <v>0</v>
      </c>
      <c r="F32" s="201">
        <f>SUM(C32:E32)</f>
        <v>0</v>
      </c>
    </row>
    <row r="33" spans="1:6" ht="42" customHeight="1" x14ac:dyDescent="0.45">
      <c r="A33" s="178"/>
      <c r="B33" s="228" t="s">
        <v>415</v>
      </c>
      <c r="C33" s="201">
        <f>SUM(C29:C32)</f>
        <v>0</v>
      </c>
      <c r="D33" s="201">
        <f>SUM(D29:D32)</f>
        <v>0</v>
      </c>
      <c r="E33" s="201">
        <f t="shared" ref="E33" si="2">SUM(E29:E32)</f>
        <v>0</v>
      </c>
      <c r="F33" s="201">
        <f t="shared" si="1"/>
        <v>0</v>
      </c>
    </row>
    <row r="34" spans="1:6" ht="38.25" customHeight="1" x14ac:dyDescent="0.45">
      <c r="A34" s="178"/>
      <c r="B34" s="174" t="s">
        <v>416</v>
      </c>
      <c r="C34" s="203">
        <f>'5. Housing Interventions'!C$51</f>
        <v>0</v>
      </c>
      <c r="D34" s="203">
        <f>'6. Full Service Partnership'!C$38</f>
        <v>0</v>
      </c>
      <c r="E34" s="203">
        <f>'7. BHSS'!C$43</f>
        <v>0</v>
      </c>
      <c r="F34" s="203">
        <f t="shared" si="1"/>
        <v>0</v>
      </c>
    </row>
    <row r="35" spans="1:6" x14ac:dyDescent="0.45">
      <c r="A35" s="178"/>
      <c r="B35" s="426" t="s">
        <v>16</v>
      </c>
      <c r="C35" s="425" t="s">
        <v>10</v>
      </c>
      <c r="D35" s="425" t="s">
        <v>10</v>
      </c>
      <c r="E35" s="425" t="s">
        <v>10</v>
      </c>
      <c r="F35" s="425" t="s">
        <v>10</v>
      </c>
    </row>
    <row r="36" spans="1:6" ht="32.65" customHeight="1" x14ac:dyDescent="0.45">
      <c r="A36" s="178"/>
      <c r="B36" s="429" t="s">
        <v>411</v>
      </c>
      <c r="C36" s="418">
        <f>C33-C34</f>
        <v>0</v>
      </c>
      <c r="D36" s="418">
        <f t="shared" ref="D36:E36" si="3">D33-D34</f>
        <v>0</v>
      </c>
      <c r="E36" s="418">
        <f t="shared" si="3"/>
        <v>0</v>
      </c>
      <c r="F36" s="418">
        <f>SUM(C36:E36)</f>
        <v>0</v>
      </c>
    </row>
    <row r="37" spans="1:6" ht="31.9" customHeight="1" x14ac:dyDescent="0.45">
      <c r="A37" s="178"/>
      <c r="B37" s="399" t="s">
        <v>417</v>
      </c>
      <c r="C37" s="201">
        <f>C24</f>
        <v>0</v>
      </c>
      <c r="D37" s="201">
        <f>D24</f>
        <v>0</v>
      </c>
      <c r="E37" s="201">
        <f>E24</f>
        <v>0</v>
      </c>
      <c r="F37" s="201">
        <f t="shared" ref="F37:F41" si="4">SUM(C37:E37)</f>
        <v>0</v>
      </c>
    </row>
    <row r="38" spans="1:6" x14ac:dyDescent="0.45">
      <c r="A38" s="178"/>
      <c r="B38" s="430" t="s">
        <v>413</v>
      </c>
      <c r="C38" s="201">
        <f>'5. Housing Interventions'!E$54</f>
        <v>0</v>
      </c>
      <c r="D38" s="201">
        <f>'6. Full Service Partnership'!D$41</f>
        <v>0</v>
      </c>
      <c r="E38" s="201">
        <f>'7. BHSS'!D$47</f>
        <v>0</v>
      </c>
      <c r="F38" s="201">
        <f t="shared" si="4"/>
        <v>0</v>
      </c>
    </row>
    <row r="39" spans="1:6" x14ac:dyDescent="0.45">
      <c r="A39" s="178"/>
      <c r="B39" s="430" t="s">
        <v>414</v>
      </c>
      <c r="C39" s="201">
        <f>'5. Housing Interventions'!E$53</f>
        <v>0</v>
      </c>
      <c r="D39" s="201">
        <f>'6. Full Service Partnership'!D$40</f>
        <v>0</v>
      </c>
      <c r="E39" s="201">
        <f>'7. BHSS'!D$46</f>
        <v>0</v>
      </c>
      <c r="F39" s="201">
        <f t="shared" si="4"/>
        <v>0</v>
      </c>
    </row>
    <row r="40" spans="1:6" ht="34.15" customHeight="1" x14ac:dyDescent="0.45">
      <c r="A40" s="178"/>
      <c r="B40" s="399" t="s">
        <v>418</v>
      </c>
      <c r="C40" s="201">
        <f>SUM(C36:C39)</f>
        <v>0</v>
      </c>
      <c r="D40" s="201">
        <f>SUM(D36:D39)</f>
        <v>0</v>
      </c>
      <c r="E40" s="201">
        <f t="shared" ref="E40" si="5">SUM(E36:E39)</f>
        <v>0</v>
      </c>
      <c r="F40" s="201">
        <f t="shared" si="4"/>
        <v>0</v>
      </c>
    </row>
    <row r="41" spans="1:6" x14ac:dyDescent="0.45">
      <c r="A41" s="178"/>
      <c r="B41" s="431" t="s">
        <v>419</v>
      </c>
      <c r="C41" s="203">
        <f>'5. Housing Interventions'!E$51</f>
        <v>0</v>
      </c>
      <c r="D41" s="203">
        <f>'6. Full Service Partnership'!D$38</f>
        <v>0</v>
      </c>
      <c r="E41" s="203">
        <f>'7. BHSS'!D$43</f>
        <v>0</v>
      </c>
      <c r="F41" s="203">
        <f t="shared" si="4"/>
        <v>0</v>
      </c>
    </row>
    <row r="42" spans="1:6" x14ac:dyDescent="0.45">
      <c r="A42" s="178"/>
      <c r="B42" s="427" t="s">
        <v>17</v>
      </c>
      <c r="C42" s="428" t="s">
        <v>10</v>
      </c>
      <c r="D42" s="428" t="s">
        <v>10</v>
      </c>
      <c r="E42" s="428" t="s">
        <v>10</v>
      </c>
      <c r="F42" s="428" t="s">
        <v>10</v>
      </c>
    </row>
    <row r="43" spans="1:6" ht="34.9" customHeight="1" x14ac:dyDescent="0.45">
      <c r="A43" s="178"/>
      <c r="B43" s="384" t="s">
        <v>411</v>
      </c>
      <c r="C43" s="418">
        <f>C40-C41</f>
        <v>0</v>
      </c>
      <c r="D43" s="418">
        <f t="shared" ref="D43:E43" si="6">D40-D41</f>
        <v>0</v>
      </c>
      <c r="E43" s="418">
        <f t="shared" si="6"/>
        <v>0</v>
      </c>
      <c r="F43" s="418">
        <f>SUM(C43:E43)</f>
        <v>0</v>
      </c>
    </row>
    <row r="44" spans="1:6" ht="32.65" customHeight="1" x14ac:dyDescent="0.45">
      <c r="A44" s="178"/>
      <c r="B44" s="259" t="s">
        <v>420</v>
      </c>
      <c r="C44" s="201">
        <f>C25</f>
        <v>0</v>
      </c>
      <c r="D44" s="201">
        <f t="shared" ref="D44:E44" si="7">D25</f>
        <v>0</v>
      </c>
      <c r="E44" s="201">
        <f t="shared" si="7"/>
        <v>0</v>
      </c>
      <c r="F44" s="201">
        <f t="shared" ref="F44:F48" si="8">SUM(C44:E44)</f>
        <v>0</v>
      </c>
    </row>
    <row r="45" spans="1:6" x14ac:dyDescent="0.45">
      <c r="A45" s="178"/>
      <c r="B45" s="259" t="s">
        <v>413</v>
      </c>
      <c r="C45" s="201">
        <f>'5. Housing Interventions'!G$54</f>
        <v>0</v>
      </c>
      <c r="D45" s="201">
        <f>'6. Full Service Partnership'!E$41</f>
        <v>0</v>
      </c>
      <c r="E45" s="201">
        <f>'7. BHSS'!E$47</f>
        <v>0</v>
      </c>
      <c r="F45" s="201">
        <f t="shared" si="8"/>
        <v>0</v>
      </c>
    </row>
    <row r="46" spans="1:6" x14ac:dyDescent="0.45">
      <c r="A46" s="178"/>
      <c r="B46" s="259" t="s">
        <v>414</v>
      </c>
      <c r="C46" s="201">
        <f>'5. Housing Interventions'!G$53</f>
        <v>0</v>
      </c>
      <c r="D46" s="201">
        <f>'6. Full Service Partnership'!E$40</f>
        <v>0</v>
      </c>
      <c r="E46" s="201">
        <f>'7. BHSS'!E$46</f>
        <v>0</v>
      </c>
      <c r="F46" s="201">
        <f t="shared" si="8"/>
        <v>0</v>
      </c>
    </row>
    <row r="47" spans="1:6" ht="30.4" customHeight="1" x14ac:dyDescent="0.45">
      <c r="A47" s="178"/>
      <c r="B47" s="259" t="s">
        <v>421</v>
      </c>
      <c r="C47" s="201">
        <f>SUM(C43:C46)</f>
        <v>0</v>
      </c>
      <c r="D47" s="201">
        <f t="shared" ref="D47:E47" si="9">SUM(D43:D46)</f>
        <v>0</v>
      </c>
      <c r="E47" s="201">
        <f t="shared" si="9"/>
        <v>0</v>
      </c>
      <c r="F47" s="201">
        <f t="shared" si="8"/>
        <v>0</v>
      </c>
    </row>
    <row r="48" spans="1:6" ht="30.4" customHeight="1" x14ac:dyDescent="0.45">
      <c r="A48" s="178"/>
      <c r="B48" s="259" t="s">
        <v>422</v>
      </c>
      <c r="C48" s="201">
        <f>'5. Housing Interventions'!G$51</f>
        <v>0</v>
      </c>
      <c r="D48" s="201">
        <f>'6. Full Service Partnership'!E$38</f>
        <v>0</v>
      </c>
      <c r="E48" s="201">
        <f>'7. BHSS'!E$43</f>
        <v>0</v>
      </c>
      <c r="F48" s="201">
        <f t="shared" si="8"/>
        <v>0</v>
      </c>
    </row>
  </sheetData>
  <sheetProtection sheet="1" objects="1" scenarios="1" selectLockedCells="1"/>
  <mergeCells count="12">
    <mergeCell ref="B20:F20"/>
    <mergeCell ref="B2:F2"/>
    <mergeCell ref="B3:E3"/>
    <mergeCell ref="B4:F5"/>
    <mergeCell ref="B6:F7"/>
    <mergeCell ref="B8:F9"/>
    <mergeCell ref="B10:E10"/>
    <mergeCell ref="B11:E11"/>
    <mergeCell ref="B12:F13"/>
    <mergeCell ref="B14:E14"/>
    <mergeCell ref="B15:F15"/>
    <mergeCell ref="B16:F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3FC26-2362-4B6D-AB68-C5B053A95BAF}">
  <sheetPr codeName="Sheet2"/>
  <dimension ref="A1:F22"/>
  <sheetViews>
    <sheetView showGridLines="0" zoomScale="80" zoomScaleNormal="80" workbookViewId="0">
      <selection activeCell="B15" sqref="B15"/>
    </sheetView>
  </sheetViews>
  <sheetFormatPr defaultColWidth="0" defaultRowHeight="17.5" zeroHeight="1" x14ac:dyDescent="0.45"/>
  <cols>
    <col min="1" max="1" width="4.453125" style="169" customWidth="1"/>
    <col min="2" max="2" width="73" style="178" customWidth="1"/>
    <col min="3" max="3" width="15" style="178" customWidth="1"/>
    <col min="4" max="4" width="13.453125" style="178" customWidth="1"/>
    <col min="5" max="5" width="16.453125" style="178" customWidth="1"/>
    <col min="6" max="6" width="0" style="178" hidden="1" customWidth="1"/>
    <col min="7" max="16384" width="8.7265625" style="178" hidden="1"/>
  </cols>
  <sheetData>
    <row r="1" spans="1:5" x14ac:dyDescent="0.45">
      <c r="A1" s="168" t="s">
        <v>0</v>
      </c>
      <c r="B1" s="103" t="s">
        <v>1</v>
      </c>
      <c r="C1" s="150"/>
      <c r="D1" s="150"/>
      <c r="E1" s="150"/>
    </row>
    <row r="2" spans="1:5" x14ac:dyDescent="0.45">
      <c r="A2" s="178"/>
      <c r="B2" s="448" t="s">
        <v>39</v>
      </c>
      <c r="C2" s="448"/>
      <c r="D2" s="448"/>
      <c r="E2" s="448"/>
    </row>
    <row r="3" spans="1:5" x14ac:dyDescent="0.45">
      <c r="A3" s="178"/>
      <c r="B3" s="448"/>
      <c r="C3" s="448"/>
      <c r="D3" s="448"/>
      <c r="E3" s="448"/>
    </row>
    <row r="4" spans="1:5" x14ac:dyDescent="0.45">
      <c r="A4" s="178"/>
      <c r="B4" s="448" t="s">
        <v>40</v>
      </c>
      <c r="C4" s="448"/>
      <c r="D4" s="448"/>
      <c r="E4" s="448"/>
    </row>
    <row r="5" spans="1:5" x14ac:dyDescent="0.45">
      <c r="A5" s="178"/>
      <c r="B5" s="448"/>
      <c r="C5" s="448"/>
      <c r="D5" s="448"/>
      <c r="E5" s="448"/>
    </row>
    <row r="6" spans="1:5" x14ac:dyDescent="0.45">
      <c r="A6" s="178"/>
      <c r="B6" s="465" t="s">
        <v>41</v>
      </c>
      <c r="C6" s="465"/>
      <c r="D6" s="465"/>
      <c r="E6" s="180"/>
    </row>
    <row r="7" spans="1:5" ht="19.149999999999999" customHeight="1" x14ac:dyDescent="0.45">
      <c r="A7" s="178"/>
      <c r="B7" s="448" t="s">
        <v>42</v>
      </c>
      <c r="C7" s="448"/>
      <c r="D7" s="448"/>
      <c r="E7" s="448"/>
    </row>
    <row r="8" spans="1:5" x14ac:dyDescent="0.45">
      <c r="A8" s="178"/>
      <c r="B8" s="448"/>
      <c r="C8" s="448"/>
      <c r="D8" s="448"/>
      <c r="E8" s="448"/>
    </row>
    <row r="9" spans="1:5" ht="19.149999999999999" customHeight="1" x14ac:dyDescent="0.45">
      <c r="A9" s="178"/>
      <c r="B9" s="448" t="s">
        <v>43</v>
      </c>
      <c r="C9" s="448"/>
      <c r="D9" s="448"/>
      <c r="E9" s="448"/>
    </row>
    <row r="10" spans="1:5" x14ac:dyDescent="0.45">
      <c r="A10" s="178"/>
      <c r="B10" s="448"/>
      <c r="C10" s="448"/>
      <c r="D10" s="448"/>
      <c r="E10" s="448"/>
    </row>
    <row r="11" spans="1:5" ht="19.149999999999999" hidden="1" customHeight="1" x14ac:dyDescent="0.45">
      <c r="A11" s="178"/>
      <c r="B11" s="448"/>
      <c r="C11" s="448"/>
      <c r="D11" s="448"/>
      <c r="E11" s="448"/>
    </row>
    <row r="12" spans="1:5" x14ac:dyDescent="0.45">
      <c r="A12" s="178"/>
      <c r="B12" s="448"/>
      <c r="C12" s="448"/>
      <c r="D12" s="448"/>
      <c r="E12" s="448"/>
    </row>
    <row r="13" spans="1:5" x14ac:dyDescent="0.45">
      <c r="A13" s="178"/>
      <c r="B13" s="464"/>
      <c r="C13" s="464"/>
      <c r="D13" s="464"/>
      <c r="E13" s="464"/>
    </row>
    <row r="14" spans="1:5" x14ac:dyDescent="0.45">
      <c r="A14" s="178"/>
      <c r="B14" s="452" t="s">
        <v>44</v>
      </c>
      <c r="C14" s="453"/>
      <c r="D14" s="453"/>
      <c r="E14" s="453"/>
    </row>
    <row r="15" spans="1:5" x14ac:dyDescent="0.45">
      <c r="A15" s="178"/>
      <c r="B15" s="439" t="s">
        <v>45</v>
      </c>
      <c r="C15" s="461" t="s">
        <v>46</v>
      </c>
      <c r="D15" s="462"/>
      <c r="E15" s="463"/>
    </row>
    <row r="16" spans="1:5" x14ac:dyDescent="0.45">
      <c r="A16" s="178"/>
      <c r="B16" s="183" t="s">
        <v>10</v>
      </c>
      <c r="C16" s="170" t="s">
        <v>15</v>
      </c>
      <c r="D16" s="170" t="s">
        <v>16</v>
      </c>
      <c r="E16" s="170" t="s">
        <v>17</v>
      </c>
    </row>
    <row r="17" spans="1:6" x14ac:dyDescent="0.45">
      <c r="A17" s="178"/>
      <c r="B17" s="171" t="s">
        <v>47</v>
      </c>
      <c r="C17" s="172">
        <v>0</v>
      </c>
      <c r="D17" s="172">
        <v>0</v>
      </c>
      <c r="E17" s="172">
        <v>0</v>
      </c>
    </row>
    <row r="18" spans="1:6" x14ac:dyDescent="0.45">
      <c r="A18" s="178"/>
      <c r="B18" s="171" t="s">
        <v>48</v>
      </c>
      <c r="C18" s="172">
        <v>0</v>
      </c>
      <c r="D18" s="172">
        <v>0</v>
      </c>
      <c r="E18" s="172">
        <v>0</v>
      </c>
    </row>
    <row r="19" spans="1:6" ht="35" x14ac:dyDescent="0.45">
      <c r="A19" s="178"/>
      <c r="B19" s="171" t="s">
        <v>49</v>
      </c>
      <c r="C19" s="172">
        <v>0</v>
      </c>
      <c r="D19" s="172">
        <v>0</v>
      </c>
      <c r="E19" s="172">
        <v>0</v>
      </c>
    </row>
    <row r="20" spans="1:6" ht="34.9" customHeight="1" x14ac:dyDescent="0.45">
      <c r="A20" s="178"/>
      <c r="B20" s="171" t="s">
        <v>50</v>
      </c>
      <c r="C20" s="172">
        <v>0</v>
      </c>
      <c r="D20" s="172">
        <v>0</v>
      </c>
      <c r="E20" s="172">
        <v>0</v>
      </c>
    </row>
    <row r="21" spans="1:6" x14ac:dyDescent="0.45">
      <c r="A21" s="178"/>
      <c r="B21" s="173" t="s">
        <v>46</v>
      </c>
      <c r="C21" s="181"/>
      <c r="D21" s="181"/>
      <c r="E21" s="182"/>
      <c r="F21" s="179"/>
    </row>
    <row r="22" spans="1:6" x14ac:dyDescent="0.45">
      <c r="A22" s="178"/>
      <c r="B22" s="176" t="s">
        <v>51</v>
      </c>
      <c r="C22" s="177">
        <f>SUM(C17:C20)</f>
        <v>0</v>
      </c>
      <c r="D22" s="177">
        <f>SUM(D17:D20)</f>
        <v>0</v>
      </c>
      <c r="E22" s="177">
        <f>SUM(E17:E20)</f>
        <v>0</v>
      </c>
      <c r="F22" s="179"/>
    </row>
  </sheetData>
  <sheetProtection sheet="1" objects="1" scenarios="1" selectLockedCells="1"/>
  <protectedRanges>
    <protectedRange sqref="C17:E20" name="Range1"/>
  </protectedRanges>
  <mergeCells count="7">
    <mergeCell ref="C15:E15"/>
    <mergeCell ref="B14:E14"/>
    <mergeCell ref="B2:E3"/>
    <mergeCell ref="B4:E5"/>
    <mergeCell ref="B7:E8"/>
    <mergeCell ref="B9:E13"/>
    <mergeCell ref="B6:D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75449-81FC-4F86-AD68-7E803E39E77E}">
  <dimension ref="A1:XEM51"/>
  <sheetViews>
    <sheetView showGridLines="0" zoomScale="82" zoomScaleNormal="82" workbookViewId="0"/>
  </sheetViews>
  <sheetFormatPr defaultColWidth="0" defaultRowHeight="17.5" zeroHeight="1" x14ac:dyDescent="0.45"/>
  <cols>
    <col min="1" max="1" width="4.453125" style="169" customWidth="1"/>
    <col min="2" max="2" width="53.453125" style="178" customWidth="1"/>
    <col min="3" max="3" width="42.1796875" style="178" customWidth="1"/>
    <col min="4" max="4" width="40.7265625" style="178" customWidth="1"/>
    <col min="5" max="5" width="37.453125" style="178" customWidth="1"/>
    <col min="6" max="16" width="17.1796875" style="178" hidden="1"/>
    <col min="17" max="17" width="19.1796875" style="178" hidden="1"/>
    <col min="18" max="18" width="10.7265625" style="178" hidden="1"/>
    <col min="19" max="19" width="14" style="178" hidden="1"/>
    <col min="20" max="16367" width="8.7265625" style="178" hidden="1"/>
    <col min="16368" max="16384" width="9.1796875" style="178" hidden="1"/>
  </cols>
  <sheetData>
    <row r="1" spans="1:19" x14ac:dyDescent="0.45">
      <c r="A1" s="168" t="s">
        <v>0</v>
      </c>
      <c r="B1" s="194" t="s">
        <v>1</v>
      </c>
      <c r="C1" s="150"/>
      <c r="D1" s="150"/>
      <c r="E1" s="150"/>
      <c r="F1" s="179"/>
      <c r="G1" s="179"/>
      <c r="H1" s="179"/>
      <c r="I1" s="179"/>
      <c r="J1" s="179"/>
      <c r="K1" s="179"/>
      <c r="L1" s="179"/>
      <c r="M1" s="179"/>
      <c r="N1" s="179"/>
      <c r="O1" s="179"/>
      <c r="P1" s="179"/>
      <c r="Q1" s="179"/>
      <c r="R1" s="179"/>
      <c r="S1" s="179"/>
    </row>
    <row r="2" spans="1:19" ht="17.649999999999999" customHeight="1" x14ac:dyDescent="0.45">
      <c r="A2" s="178"/>
      <c r="B2" s="458" t="s">
        <v>52</v>
      </c>
      <c r="C2" s="458"/>
      <c r="D2" s="458"/>
      <c r="E2" s="458"/>
      <c r="F2" s="179"/>
      <c r="G2" s="179"/>
      <c r="H2" s="179"/>
      <c r="I2" s="179"/>
      <c r="J2" s="179"/>
      <c r="K2" s="179"/>
      <c r="L2" s="179"/>
      <c r="M2" s="179"/>
      <c r="N2" s="179"/>
      <c r="O2" s="179"/>
      <c r="P2" s="179"/>
      <c r="Q2" s="179"/>
      <c r="R2" s="179"/>
      <c r="S2" s="179"/>
    </row>
    <row r="3" spans="1:19" x14ac:dyDescent="0.45">
      <c r="A3" s="178"/>
      <c r="B3" s="458" t="s">
        <v>53</v>
      </c>
      <c r="C3" s="458"/>
      <c r="D3" s="458"/>
      <c r="E3" s="195"/>
      <c r="F3" s="179"/>
      <c r="G3" s="179"/>
      <c r="H3" s="179"/>
      <c r="I3" s="179"/>
      <c r="J3" s="179"/>
      <c r="K3" s="179"/>
      <c r="L3" s="179"/>
      <c r="M3" s="179"/>
      <c r="N3" s="179"/>
      <c r="O3" s="179"/>
      <c r="P3" s="179"/>
      <c r="Q3" s="179"/>
      <c r="R3" s="179"/>
      <c r="S3" s="179"/>
    </row>
    <row r="4" spans="1:19" x14ac:dyDescent="0.45">
      <c r="A4" s="178"/>
      <c r="B4" s="458" t="s">
        <v>54</v>
      </c>
      <c r="C4" s="458"/>
      <c r="D4" s="458"/>
      <c r="E4" s="458"/>
      <c r="F4" s="179"/>
      <c r="G4" s="179"/>
      <c r="H4" s="179"/>
      <c r="I4" s="179"/>
      <c r="J4" s="179"/>
      <c r="K4" s="179"/>
      <c r="L4" s="179"/>
      <c r="M4" s="179"/>
      <c r="N4" s="179"/>
      <c r="O4" s="179"/>
      <c r="P4" s="179"/>
      <c r="Q4" s="179"/>
      <c r="R4" s="179"/>
      <c r="S4" s="179"/>
    </row>
    <row r="5" spans="1:19" x14ac:dyDescent="0.45">
      <c r="A5" s="178"/>
      <c r="B5" s="458" t="s">
        <v>55</v>
      </c>
      <c r="C5" s="458"/>
      <c r="D5" s="195"/>
      <c r="E5" s="195"/>
      <c r="F5" s="179"/>
      <c r="G5" s="179"/>
      <c r="H5" s="179"/>
      <c r="I5" s="179"/>
      <c r="J5" s="179"/>
      <c r="K5" s="179"/>
      <c r="L5" s="179"/>
      <c r="M5" s="179"/>
      <c r="N5" s="179"/>
      <c r="O5" s="179"/>
      <c r="P5" s="179"/>
      <c r="Q5" s="179"/>
      <c r="R5" s="179"/>
      <c r="S5" s="179"/>
    </row>
    <row r="6" spans="1:19" ht="19.149999999999999" customHeight="1" x14ac:dyDescent="0.45">
      <c r="A6" s="178"/>
      <c r="B6" s="458" t="s">
        <v>56</v>
      </c>
      <c r="C6" s="458"/>
      <c r="D6" s="195"/>
      <c r="E6" s="195"/>
      <c r="F6" s="179"/>
      <c r="G6" s="179"/>
      <c r="H6" s="179"/>
      <c r="I6" s="179"/>
      <c r="J6" s="179"/>
      <c r="K6" s="179"/>
      <c r="L6" s="179"/>
      <c r="M6" s="179"/>
      <c r="N6" s="179"/>
      <c r="O6" s="179"/>
      <c r="P6" s="179"/>
      <c r="Q6" s="179"/>
      <c r="R6" s="179"/>
      <c r="S6" s="179"/>
    </row>
    <row r="7" spans="1:19" x14ac:dyDescent="0.45">
      <c r="A7" s="178"/>
      <c r="B7" s="466" t="s">
        <v>57</v>
      </c>
      <c r="C7" s="465"/>
      <c r="D7" s="465"/>
      <c r="E7" s="180"/>
      <c r="F7" s="179"/>
      <c r="G7" s="179"/>
      <c r="H7" s="179"/>
      <c r="I7" s="179"/>
      <c r="J7" s="179"/>
      <c r="K7" s="179"/>
      <c r="L7" s="179"/>
      <c r="M7" s="179"/>
      <c r="N7" s="179"/>
      <c r="O7" s="179"/>
      <c r="P7" s="179"/>
      <c r="Q7" s="179"/>
      <c r="R7" s="179"/>
      <c r="S7" s="179"/>
    </row>
    <row r="8" spans="1:19" ht="19.149999999999999" customHeight="1" x14ac:dyDescent="0.45">
      <c r="A8" s="178"/>
      <c r="B8" s="467" t="s">
        <v>58</v>
      </c>
      <c r="C8" s="467"/>
      <c r="D8" s="467"/>
      <c r="E8" s="467"/>
      <c r="F8" s="179"/>
      <c r="G8" s="179"/>
      <c r="H8" s="179"/>
      <c r="I8" s="179"/>
      <c r="J8" s="179"/>
      <c r="K8" s="179"/>
      <c r="L8" s="179"/>
      <c r="M8" s="179"/>
      <c r="N8" s="179"/>
      <c r="O8" s="179"/>
      <c r="P8" s="179"/>
      <c r="Q8" s="179"/>
      <c r="R8" s="179"/>
      <c r="S8" s="179"/>
    </row>
    <row r="9" spans="1:19" ht="19.149999999999999" hidden="1" customHeight="1" x14ac:dyDescent="0.45">
      <c r="A9" s="178"/>
      <c r="B9" s="467"/>
      <c r="C9" s="467"/>
      <c r="D9" s="467"/>
      <c r="E9" s="467"/>
      <c r="F9" s="179"/>
      <c r="G9" s="179"/>
      <c r="H9" s="179"/>
      <c r="I9" s="179"/>
      <c r="J9" s="179"/>
      <c r="K9" s="179"/>
      <c r="L9" s="179"/>
      <c r="M9" s="179"/>
      <c r="N9" s="179"/>
      <c r="O9" s="179"/>
      <c r="P9" s="179"/>
      <c r="Q9" s="179"/>
      <c r="R9" s="179"/>
      <c r="S9" s="179"/>
    </row>
    <row r="10" spans="1:19" x14ac:dyDescent="0.45">
      <c r="A10" s="178"/>
      <c r="B10" s="467"/>
      <c r="C10" s="467"/>
      <c r="D10" s="467"/>
      <c r="E10" s="467"/>
      <c r="F10" s="179"/>
      <c r="G10" s="179"/>
      <c r="H10" s="179"/>
      <c r="I10" s="179"/>
      <c r="J10" s="179"/>
      <c r="K10" s="179"/>
      <c r="L10" s="179"/>
      <c r="M10" s="179"/>
      <c r="N10" s="179"/>
      <c r="O10" s="179"/>
      <c r="P10" s="179"/>
      <c r="Q10" s="179"/>
      <c r="R10" s="179"/>
      <c r="S10" s="179"/>
    </row>
    <row r="11" spans="1:19" x14ac:dyDescent="0.45">
      <c r="A11" s="178"/>
      <c r="B11" s="468"/>
      <c r="C11" s="468"/>
      <c r="D11" s="468"/>
      <c r="E11" s="468"/>
      <c r="F11" s="179"/>
      <c r="G11" s="179"/>
      <c r="H11" s="179"/>
      <c r="I11" s="179"/>
      <c r="J11" s="179"/>
      <c r="K11" s="179"/>
      <c r="L11" s="179"/>
      <c r="M11" s="179"/>
      <c r="N11" s="179"/>
      <c r="O11" s="179"/>
      <c r="P11" s="179"/>
      <c r="Q11" s="179"/>
      <c r="R11" s="179"/>
      <c r="S11" s="179"/>
    </row>
    <row r="12" spans="1:19" ht="18.75" customHeight="1" x14ac:dyDescent="0.45">
      <c r="A12" s="178"/>
      <c r="B12" s="452" t="s">
        <v>59</v>
      </c>
      <c r="C12" s="453"/>
      <c r="D12" s="453"/>
      <c r="E12" s="453"/>
      <c r="F12" s="179"/>
      <c r="G12" s="179"/>
      <c r="H12" s="179"/>
      <c r="I12" s="179"/>
      <c r="J12" s="179"/>
      <c r="K12" s="179"/>
      <c r="L12" s="179"/>
      <c r="M12" s="179"/>
      <c r="N12" s="179"/>
      <c r="O12" s="179"/>
      <c r="P12" s="179"/>
      <c r="Q12" s="179"/>
      <c r="R12" s="179"/>
      <c r="S12" s="179"/>
    </row>
    <row r="13" spans="1:19" ht="35" x14ac:dyDescent="0.45">
      <c r="A13" s="178"/>
      <c r="B13" s="196" t="s">
        <v>10</v>
      </c>
      <c r="C13" s="184" t="s">
        <v>60</v>
      </c>
      <c r="D13" s="184" t="s">
        <v>61</v>
      </c>
      <c r="E13" s="184" t="s">
        <v>62</v>
      </c>
      <c r="F13" s="179"/>
      <c r="G13" s="179"/>
      <c r="H13" s="179"/>
      <c r="I13" s="179"/>
      <c r="J13" s="179"/>
      <c r="K13" s="179"/>
      <c r="L13" s="179"/>
      <c r="M13" s="179"/>
      <c r="N13" s="179"/>
      <c r="O13" s="179"/>
      <c r="P13" s="179"/>
      <c r="Q13" s="179"/>
      <c r="R13" s="179"/>
      <c r="S13" s="179"/>
    </row>
    <row r="14" spans="1:19" x14ac:dyDescent="0.45">
      <c r="A14" s="178"/>
      <c r="B14" s="185" t="s">
        <v>63</v>
      </c>
      <c r="C14" s="186">
        <v>0</v>
      </c>
      <c r="D14" s="186">
        <v>0</v>
      </c>
      <c r="E14" s="186">
        <v>0</v>
      </c>
      <c r="F14" s="179"/>
      <c r="G14" s="179"/>
      <c r="H14" s="179"/>
      <c r="I14" s="179"/>
      <c r="J14" s="179"/>
      <c r="K14" s="179"/>
      <c r="L14" s="179"/>
      <c r="M14" s="179"/>
      <c r="N14" s="179"/>
      <c r="O14" s="179"/>
      <c r="P14" s="179"/>
      <c r="Q14" s="179"/>
      <c r="R14" s="179"/>
      <c r="S14" s="179"/>
    </row>
    <row r="15" spans="1:19" ht="19.899999999999999" customHeight="1" x14ac:dyDescent="0.45">
      <c r="A15" s="178"/>
      <c r="B15" s="185" t="s">
        <v>64</v>
      </c>
      <c r="C15" s="186">
        <v>0</v>
      </c>
      <c r="D15" s="186">
        <v>0</v>
      </c>
      <c r="E15" s="186">
        <v>0</v>
      </c>
      <c r="F15" s="179"/>
      <c r="G15" s="179"/>
      <c r="H15" s="179"/>
      <c r="I15" s="179"/>
      <c r="J15" s="179"/>
      <c r="K15" s="179"/>
      <c r="L15" s="179"/>
      <c r="M15" s="179"/>
      <c r="N15" s="179"/>
      <c r="O15" s="179"/>
      <c r="P15" s="179"/>
      <c r="Q15" s="179"/>
      <c r="R15" s="179"/>
      <c r="S15" s="179"/>
    </row>
    <row r="16" spans="1:19" x14ac:dyDescent="0.45">
      <c r="A16" s="178"/>
      <c r="B16" s="185" t="s">
        <v>65</v>
      </c>
      <c r="C16" s="186">
        <v>0</v>
      </c>
      <c r="D16" s="186">
        <v>0</v>
      </c>
      <c r="E16" s="186">
        <v>0</v>
      </c>
      <c r="F16" s="179"/>
      <c r="G16" s="179"/>
      <c r="H16" s="179"/>
      <c r="I16" s="179"/>
      <c r="J16" s="179"/>
      <c r="K16" s="179"/>
      <c r="L16" s="179"/>
      <c r="M16" s="179"/>
      <c r="N16" s="179"/>
      <c r="O16" s="179"/>
      <c r="P16" s="179"/>
      <c r="Q16" s="179"/>
      <c r="R16" s="179"/>
      <c r="S16" s="179"/>
    </row>
    <row r="17" spans="1:19" x14ac:dyDescent="0.45">
      <c r="A17" s="178"/>
      <c r="B17" s="185" t="s">
        <v>66</v>
      </c>
      <c r="C17" s="186">
        <v>0</v>
      </c>
      <c r="D17" s="186">
        <v>0</v>
      </c>
      <c r="E17" s="186">
        <v>0</v>
      </c>
      <c r="F17" s="179"/>
      <c r="G17" s="179"/>
      <c r="H17" s="179"/>
      <c r="I17" s="179"/>
      <c r="J17" s="179"/>
      <c r="K17" s="179"/>
      <c r="L17" s="179"/>
      <c r="M17" s="179"/>
      <c r="N17" s="179"/>
      <c r="O17" s="179"/>
      <c r="P17" s="179"/>
      <c r="Q17" s="179"/>
      <c r="R17" s="179"/>
      <c r="S17" s="179"/>
    </row>
    <row r="18" spans="1:19" ht="20.65" customHeight="1" x14ac:dyDescent="0.45">
      <c r="A18" s="178"/>
      <c r="B18" s="185" t="s">
        <v>67</v>
      </c>
      <c r="C18" s="186">
        <v>0</v>
      </c>
      <c r="D18" s="186">
        <v>0</v>
      </c>
      <c r="E18" s="186">
        <v>0</v>
      </c>
      <c r="F18" s="152"/>
      <c r="G18" s="152"/>
      <c r="H18" s="152"/>
      <c r="I18" s="152"/>
      <c r="J18" s="197"/>
      <c r="K18" s="152"/>
      <c r="L18" s="152"/>
      <c r="M18" s="152"/>
      <c r="N18" s="152"/>
      <c r="O18" s="152"/>
      <c r="P18" s="152"/>
    </row>
    <row r="19" spans="1:19" x14ac:dyDescent="0.45">
      <c r="A19" s="178"/>
      <c r="B19" s="185" t="s">
        <v>68</v>
      </c>
      <c r="C19" s="186">
        <v>0</v>
      </c>
      <c r="D19" s="186">
        <v>0</v>
      </c>
      <c r="E19" s="186">
        <v>0</v>
      </c>
      <c r="F19" s="152"/>
      <c r="G19" s="152"/>
      <c r="H19" s="152"/>
      <c r="I19" s="152"/>
      <c r="J19" s="152"/>
      <c r="K19" s="152"/>
      <c r="L19" s="152"/>
      <c r="M19" s="152"/>
      <c r="N19" s="152"/>
      <c r="O19" s="152"/>
      <c r="P19" s="152"/>
    </row>
    <row r="20" spans="1:19" x14ac:dyDescent="0.45">
      <c r="A20" s="178"/>
      <c r="B20" s="185" t="s">
        <v>69</v>
      </c>
      <c r="C20" s="186">
        <v>0</v>
      </c>
      <c r="D20" s="186">
        <v>0</v>
      </c>
      <c r="E20" s="186">
        <v>0</v>
      </c>
      <c r="F20" s="152"/>
      <c r="G20" s="152"/>
      <c r="H20" s="152"/>
      <c r="I20" s="152"/>
      <c r="J20" s="152"/>
      <c r="K20" s="152"/>
      <c r="L20" s="152"/>
      <c r="M20" s="152"/>
      <c r="N20" s="152"/>
      <c r="O20" s="152"/>
      <c r="P20" s="152"/>
    </row>
    <row r="21" spans="1:19" x14ac:dyDescent="0.45">
      <c r="A21" s="178"/>
      <c r="B21" s="185" t="s">
        <v>70</v>
      </c>
      <c r="C21" s="186">
        <v>0</v>
      </c>
      <c r="D21" s="186">
        <v>0</v>
      </c>
      <c r="E21" s="186">
        <v>0</v>
      </c>
      <c r="F21" s="152"/>
      <c r="G21" s="152"/>
      <c r="H21" s="152"/>
      <c r="I21" s="152"/>
      <c r="J21" s="152"/>
      <c r="K21" s="152"/>
      <c r="L21" s="152"/>
      <c r="M21" s="152"/>
      <c r="N21" s="152"/>
      <c r="O21" s="152"/>
      <c r="P21" s="152"/>
    </row>
    <row r="22" spans="1:19" x14ac:dyDescent="0.45">
      <c r="A22" s="178"/>
      <c r="B22" s="185" t="s">
        <v>71</v>
      </c>
      <c r="C22" s="186">
        <v>0</v>
      </c>
      <c r="D22" s="186">
        <v>0</v>
      </c>
      <c r="E22" s="186">
        <v>0</v>
      </c>
      <c r="F22" s="152"/>
      <c r="G22" s="152"/>
      <c r="H22" s="152"/>
      <c r="I22" s="152"/>
      <c r="J22" s="152"/>
      <c r="K22" s="152"/>
      <c r="L22" s="152"/>
      <c r="M22" s="152"/>
      <c r="N22" s="152"/>
      <c r="O22" s="152"/>
      <c r="P22" s="152"/>
    </row>
    <row r="23" spans="1:19" x14ac:dyDescent="0.45">
      <c r="A23" s="178"/>
      <c r="B23" s="185" t="s">
        <v>72</v>
      </c>
      <c r="C23" s="186">
        <v>0</v>
      </c>
      <c r="D23" s="186">
        <v>0</v>
      </c>
      <c r="E23" s="186">
        <v>0</v>
      </c>
      <c r="F23" s="152"/>
      <c r="G23" s="152"/>
      <c r="H23" s="152"/>
      <c r="I23" s="152"/>
      <c r="J23" s="152"/>
      <c r="K23" s="152"/>
      <c r="L23" s="152"/>
      <c r="M23" s="152"/>
      <c r="N23" s="152"/>
      <c r="O23" s="152"/>
      <c r="P23" s="152"/>
    </row>
    <row r="24" spans="1:19" ht="21.4" customHeight="1" x14ac:dyDescent="0.45">
      <c r="A24" s="178"/>
      <c r="B24" s="185" t="s">
        <v>73</v>
      </c>
      <c r="C24" s="186">
        <v>0</v>
      </c>
      <c r="D24" s="186">
        <v>0</v>
      </c>
      <c r="E24" s="186">
        <v>0</v>
      </c>
      <c r="F24" s="152"/>
      <c r="G24" s="152"/>
      <c r="H24" s="152"/>
      <c r="I24" s="152"/>
      <c r="J24" s="152"/>
      <c r="K24" s="152"/>
      <c r="L24" s="152"/>
      <c r="M24" s="152"/>
      <c r="N24" s="152"/>
      <c r="O24" s="152"/>
      <c r="P24" s="152"/>
    </row>
    <row r="25" spans="1:19" ht="19.899999999999999" customHeight="1" x14ac:dyDescent="0.45">
      <c r="A25" s="178"/>
      <c r="B25" s="185" t="s">
        <v>74</v>
      </c>
      <c r="C25" s="186">
        <v>0</v>
      </c>
      <c r="D25" s="186">
        <v>0</v>
      </c>
      <c r="E25" s="186">
        <v>0</v>
      </c>
      <c r="F25" s="152"/>
      <c r="G25" s="152"/>
      <c r="H25" s="152"/>
      <c r="I25" s="152"/>
      <c r="J25" s="152"/>
      <c r="K25" s="152"/>
      <c r="L25" s="152"/>
      <c r="M25" s="152"/>
      <c r="N25" s="152"/>
      <c r="O25" s="152"/>
      <c r="P25" s="152"/>
    </row>
    <row r="26" spans="1:19" ht="19.899999999999999" customHeight="1" x14ac:dyDescent="0.45">
      <c r="A26" s="178"/>
      <c r="B26" s="185" t="s">
        <v>75</v>
      </c>
      <c r="C26" s="186">
        <v>0</v>
      </c>
      <c r="D26" s="186">
        <v>0</v>
      </c>
      <c r="E26" s="186">
        <v>0</v>
      </c>
      <c r="F26" s="152"/>
      <c r="G26" s="152"/>
      <c r="H26" s="152"/>
      <c r="I26" s="152"/>
      <c r="J26" s="152"/>
      <c r="K26" s="152"/>
      <c r="L26" s="152"/>
      <c r="M26" s="152"/>
      <c r="N26" s="152"/>
      <c r="O26" s="152"/>
      <c r="P26" s="152"/>
    </row>
    <row r="27" spans="1:19" ht="34.15" customHeight="1" x14ac:dyDescent="0.45">
      <c r="A27" s="178"/>
      <c r="B27" s="185" t="s">
        <v>76</v>
      </c>
      <c r="C27" s="186">
        <v>0</v>
      </c>
      <c r="D27" s="186">
        <v>0</v>
      </c>
      <c r="E27" s="186">
        <v>0</v>
      </c>
      <c r="F27" s="152"/>
      <c r="G27" s="152"/>
      <c r="H27" s="152"/>
      <c r="I27" s="152"/>
      <c r="J27" s="152"/>
      <c r="K27" s="152"/>
      <c r="L27" s="152"/>
      <c r="M27" s="152"/>
      <c r="N27" s="152"/>
      <c r="O27" s="152"/>
      <c r="P27" s="152"/>
    </row>
    <row r="28" spans="1:19" ht="33.75" customHeight="1" x14ac:dyDescent="0.45">
      <c r="A28" s="178"/>
      <c r="B28" s="187" t="s">
        <v>77</v>
      </c>
      <c r="C28" s="172">
        <v>0</v>
      </c>
      <c r="D28" s="172">
        <v>0</v>
      </c>
      <c r="E28" s="172">
        <v>0</v>
      </c>
      <c r="F28" s="152"/>
      <c r="G28" s="152"/>
      <c r="H28" s="152"/>
      <c r="I28" s="152"/>
      <c r="J28" s="152"/>
      <c r="K28" s="152"/>
      <c r="L28" s="152"/>
      <c r="M28" s="152"/>
      <c r="N28" s="152"/>
      <c r="O28" s="152"/>
      <c r="P28" s="152"/>
    </row>
    <row r="29" spans="1:19" ht="51" customHeight="1" x14ac:dyDescent="0.45">
      <c r="A29" s="178"/>
      <c r="B29" s="187" t="s">
        <v>78</v>
      </c>
      <c r="C29" s="172">
        <f>SUM(C14:C28)</f>
        <v>0</v>
      </c>
      <c r="D29" s="172">
        <f>SUM(D14:D28)</f>
        <v>0</v>
      </c>
      <c r="E29" s="172">
        <f>SUM(E14:E28)</f>
        <v>0</v>
      </c>
      <c r="F29" s="152"/>
      <c r="G29" s="152"/>
      <c r="H29" s="152"/>
      <c r="I29" s="152"/>
      <c r="J29" s="152"/>
      <c r="K29" s="152"/>
      <c r="L29" s="152"/>
      <c r="M29" s="152"/>
      <c r="N29" s="152"/>
      <c r="O29" s="152"/>
      <c r="P29" s="152"/>
    </row>
    <row r="30" spans="1:19" ht="23.65" customHeight="1" x14ac:dyDescent="0.45">
      <c r="A30" s="178"/>
      <c r="B30" s="187" t="s">
        <v>79</v>
      </c>
      <c r="C30" s="172">
        <v>0</v>
      </c>
      <c r="D30" s="172">
        <v>0</v>
      </c>
      <c r="E30" s="172">
        <v>0</v>
      </c>
      <c r="F30" s="152"/>
      <c r="G30" s="152"/>
      <c r="H30" s="152"/>
      <c r="I30" s="152"/>
      <c r="J30" s="152"/>
      <c r="K30" s="152"/>
      <c r="L30" s="152"/>
      <c r="M30" s="152"/>
      <c r="N30" s="152"/>
      <c r="O30" s="152"/>
      <c r="P30" s="152"/>
    </row>
    <row r="31" spans="1:19" ht="49.9" customHeight="1" x14ac:dyDescent="0.45">
      <c r="A31" s="178"/>
      <c r="B31" s="188" t="s">
        <v>80</v>
      </c>
      <c r="C31" s="189">
        <f>SUM('1. BH CoC Expenditures'!D37,'1. BH CoC Expenditures'!G37)</f>
        <v>0</v>
      </c>
      <c r="D31" s="189">
        <f>SUM('1. BH CoC Expenditures'!E37,'1. BH CoC Expenditures'!H37)</f>
        <v>0</v>
      </c>
      <c r="E31" s="189">
        <f>SUM('1. BH CoC Expenditures'!F37,'1. BH CoC Expenditures'!I37)</f>
        <v>0</v>
      </c>
      <c r="F31" s="152"/>
      <c r="G31" s="152"/>
      <c r="H31" s="152"/>
      <c r="I31" s="152"/>
      <c r="J31" s="152"/>
      <c r="K31" s="152"/>
      <c r="L31" s="152"/>
      <c r="M31" s="152"/>
      <c r="N31" s="152"/>
      <c r="O31" s="152"/>
      <c r="P31" s="152"/>
    </row>
    <row r="32" spans="1:19" ht="15.75" customHeight="1" x14ac:dyDescent="0.45">
      <c r="A32" s="178"/>
      <c r="B32" s="188" t="s">
        <v>81</v>
      </c>
      <c r="C32" s="190">
        <f>'2. Other County Expenditures'!C22</f>
        <v>0</v>
      </c>
      <c r="D32" s="190">
        <f>'2. Other County Expenditures'!D22</f>
        <v>0</v>
      </c>
      <c r="E32" s="190">
        <f>'2. Other County Expenditures'!E22</f>
        <v>0</v>
      </c>
      <c r="F32" s="152"/>
      <c r="G32" s="152"/>
      <c r="H32" s="152"/>
      <c r="I32" s="152"/>
      <c r="J32" s="152"/>
      <c r="K32" s="152"/>
      <c r="L32" s="152"/>
      <c r="M32" s="152"/>
      <c r="N32" s="152"/>
      <c r="O32" s="152"/>
      <c r="P32" s="152"/>
    </row>
    <row r="33" spans="1:16" hidden="1" x14ac:dyDescent="0.45">
      <c r="C33" s="152"/>
      <c r="D33" s="152"/>
      <c r="E33" s="152"/>
      <c r="F33" s="152"/>
      <c r="G33" s="152"/>
      <c r="H33" s="152"/>
      <c r="I33" s="152"/>
      <c r="J33" s="152"/>
      <c r="K33" s="152"/>
      <c r="L33" s="152"/>
      <c r="M33" s="152"/>
      <c r="N33" s="152"/>
      <c r="O33" s="152"/>
      <c r="P33" s="152"/>
    </row>
    <row r="34" spans="1:16" hidden="1" x14ac:dyDescent="0.45">
      <c r="C34" s="152"/>
      <c r="D34" s="152"/>
      <c r="E34" s="152"/>
      <c r="F34" s="152"/>
      <c r="G34" s="152"/>
      <c r="H34" s="152"/>
      <c r="I34" s="152"/>
      <c r="J34" s="152"/>
      <c r="K34" s="152"/>
      <c r="L34" s="152"/>
      <c r="M34" s="152"/>
      <c r="N34" s="152"/>
      <c r="O34" s="152"/>
      <c r="P34" s="152"/>
    </row>
    <row r="35" spans="1:16" hidden="1" x14ac:dyDescent="0.45">
      <c r="C35" s="152"/>
      <c r="D35" s="152"/>
      <c r="E35" s="152"/>
      <c r="F35" s="152"/>
      <c r="G35" s="152"/>
      <c r="H35" s="152"/>
      <c r="I35" s="152"/>
      <c r="J35" s="152"/>
      <c r="K35" s="152"/>
      <c r="L35" s="152"/>
      <c r="M35" s="152"/>
      <c r="N35" s="152"/>
      <c r="O35" s="152"/>
      <c r="P35" s="152"/>
    </row>
    <row r="36" spans="1:16" hidden="1" x14ac:dyDescent="0.45">
      <c r="C36" s="152"/>
      <c r="D36" s="152"/>
      <c r="E36" s="152"/>
      <c r="F36" s="152"/>
      <c r="G36" s="152"/>
      <c r="H36" s="152"/>
      <c r="I36" s="152"/>
      <c r="J36" s="152"/>
      <c r="K36" s="152"/>
      <c r="L36" s="152"/>
      <c r="M36" s="152"/>
      <c r="N36" s="152"/>
      <c r="O36" s="152"/>
      <c r="P36" s="152"/>
    </row>
    <row r="37" spans="1:16" hidden="1" x14ac:dyDescent="0.45">
      <c r="C37" s="152"/>
      <c r="D37" s="152"/>
      <c r="E37" s="152"/>
      <c r="F37" s="152"/>
      <c r="G37" s="152"/>
      <c r="H37" s="152"/>
      <c r="I37" s="152"/>
      <c r="J37" s="152"/>
      <c r="K37" s="152"/>
      <c r="L37" s="152"/>
      <c r="M37" s="152"/>
      <c r="N37" s="152"/>
      <c r="O37" s="152"/>
      <c r="P37" s="152"/>
    </row>
    <row r="38" spans="1:16" hidden="1" x14ac:dyDescent="0.45">
      <c r="C38" s="152"/>
      <c r="D38" s="152"/>
      <c r="E38" s="152"/>
      <c r="F38" s="152"/>
      <c r="G38" s="152"/>
      <c r="H38" s="152"/>
      <c r="I38" s="152"/>
      <c r="J38" s="152"/>
      <c r="K38" s="152"/>
      <c r="L38" s="152"/>
      <c r="M38" s="152"/>
      <c r="N38" s="152"/>
      <c r="O38" s="152"/>
      <c r="P38" s="152"/>
    </row>
    <row r="39" spans="1:16" hidden="1" x14ac:dyDescent="0.45">
      <c r="C39" s="152"/>
      <c r="D39" s="152"/>
      <c r="E39" s="152"/>
      <c r="F39" s="152"/>
      <c r="G39" s="152"/>
      <c r="H39" s="152"/>
      <c r="I39" s="152"/>
      <c r="J39" s="152"/>
      <c r="K39" s="152"/>
      <c r="L39" s="152"/>
      <c r="M39" s="152"/>
      <c r="N39" s="152"/>
      <c r="O39" s="152"/>
      <c r="P39" s="152"/>
    </row>
    <row r="40" spans="1:16" hidden="1" x14ac:dyDescent="0.45">
      <c r="C40" s="152"/>
      <c r="D40" s="152"/>
      <c r="E40" s="152"/>
      <c r="F40" s="152"/>
      <c r="G40" s="152"/>
      <c r="H40" s="152"/>
      <c r="I40" s="152"/>
      <c r="J40" s="152"/>
      <c r="K40" s="152"/>
      <c r="L40" s="152"/>
      <c r="M40" s="152"/>
      <c r="N40" s="152"/>
      <c r="O40" s="152"/>
      <c r="P40" s="152"/>
    </row>
    <row r="41" spans="1:16" hidden="1" x14ac:dyDescent="0.45">
      <c r="C41" s="152"/>
      <c r="D41" s="152"/>
      <c r="E41" s="152"/>
      <c r="F41" s="152"/>
      <c r="G41" s="152"/>
      <c r="H41" s="152"/>
      <c r="I41" s="152"/>
      <c r="J41" s="152"/>
      <c r="K41" s="152"/>
      <c r="L41" s="152"/>
      <c r="M41" s="152"/>
      <c r="N41" s="152"/>
      <c r="O41" s="152"/>
      <c r="P41" s="152"/>
    </row>
    <row r="42" spans="1:16" hidden="1" x14ac:dyDescent="0.45">
      <c r="C42" s="152"/>
      <c r="D42" s="152"/>
      <c r="E42" s="152"/>
      <c r="F42" s="152"/>
      <c r="G42" s="152"/>
      <c r="H42" s="152"/>
      <c r="I42" s="152"/>
      <c r="J42" s="152"/>
      <c r="K42" s="152"/>
      <c r="L42" s="152"/>
      <c r="M42" s="152"/>
      <c r="N42" s="152"/>
      <c r="O42" s="152"/>
      <c r="P42" s="152"/>
    </row>
    <row r="43" spans="1:16" hidden="1" x14ac:dyDescent="0.45">
      <c r="C43" s="152"/>
      <c r="D43" s="152"/>
      <c r="E43" s="152"/>
      <c r="F43" s="152"/>
      <c r="G43" s="152"/>
      <c r="H43" s="152"/>
      <c r="I43" s="152"/>
      <c r="J43" s="152"/>
      <c r="K43" s="152"/>
      <c r="L43" s="152"/>
      <c r="M43" s="152"/>
      <c r="N43" s="152"/>
      <c r="O43" s="152"/>
      <c r="P43" s="152"/>
    </row>
    <row r="44" spans="1:16" hidden="1" x14ac:dyDescent="0.45">
      <c r="C44" s="152"/>
      <c r="D44" s="152"/>
      <c r="E44" s="152"/>
      <c r="F44" s="152"/>
      <c r="G44" s="152"/>
      <c r="H44" s="152"/>
      <c r="I44" s="152"/>
      <c r="J44" s="152"/>
      <c r="K44" s="152"/>
      <c r="L44" s="152"/>
      <c r="M44" s="152"/>
      <c r="N44" s="152"/>
      <c r="O44" s="152"/>
      <c r="P44" s="152"/>
    </row>
    <row r="45" spans="1:16" hidden="1" x14ac:dyDescent="0.45">
      <c r="C45" s="152"/>
      <c r="D45" s="152"/>
      <c r="E45" s="152"/>
      <c r="F45" s="152"/>
      <c r="G45" s="152"/>
      <c r="H45" s="152"/>
      <c r="I45" s="152"/>
      <c r="J45" s="152"/>
      <c r="K45" s="152"/>
      <c r="L45" s="152"/>
      <c r="M45" s="152"/>
      <c r="N45" s="152"/>
      <c r="O45" s="152"/>
      <c r="P45" s="152"/>
    </row>
    <row r="46" spans="1:16" hidden="1" x14ac:dyDescent="0.45">
      <c r="C46" s="152"/>
      <c r="D46" s="152"/>
      <c r="E46" s="152"/>
      <c r="F46" s="152"/>
      <c r="G46" s="152"/>
      <c r="H46" s="152"/>
      <c r="I46" s="152"/>
      <c r="J46" s="152"/>
      <c r="K46" s="152"/>
      <c r="L46" s="152"/>
      <c r="M46" s="152"/>
      <c r="N46" s="152"/>
      <c r="O46" s="152"/>
      <c r="P46" s="152"/>
    </row>
    <row r="47" spans="1:16" hidden="1" x14ac:dyDescent="0.45">
      <c r="C47" s="152"/>
      <c r="D47" s="152"/>
      <c r="E47" s="152"/>
      <c r="F47" s="152"/>
      <c r="G47" s="152"/>
      <c r="H47" s="152"/>
      <c r="I47" s="152"/>
      <c r="J47" s="152"/>
      <c r="K47" s="152"/>
      <c r="L47" s="152"/>
      <c r="M47" s="152"/>
      <c r="N47" s="152"/>
      <c r="O47" s="152"/>
      <c r="P47" s="152"/>
    </row>
    <row r="48" spans="1:16" s="192" customFormat="1" hidden="1" x14ac:dyDescent="0.45">
      <c r="A48" s="191"/>
      <c r="C48" s="193"/>
      <c r="D48" s="193"/>
      <c r="E48" s="193"/>
      <c r="F48" s="193"/>
      <c r="G48" s="193"/>
      <c r="H48" s="193"/>
      <c r="I48" s="193"/>
      <c r="J48" s="193"/>
      <c r="K48" s="193"/>
      <c r="L48" s="193"/>
      <c r="M48" s="193"/>
      <c r="N48" s="193"/>
      <c r="O48" s="193"/>
      <c r="P48" s="193"/>
    </row>
    <row r="49" spans="3:16" hidden="1" x14ac:dyDescent="0.45">
      <c r="C49" s="152"/>
      <c r="D49" s="152"/>
      <c r="E49" s="152"/>
      <c r="F49" s="152"/>
      <c r="G49" s="152"/>
      <c r="H49" s="152"/>
      <c r="I49" s="152"/>
      <c r="J49" s="152"/>
      <c r="K49" s="152"/>
      <c r="L49" s="152"/>
      <c r="M49" s="152"/>
      <c r="N49" s="152"/>
      <c r="O49" s="152"/>
      <c r="P49" s="152"/>
    </row>
    <row r="50" spans="3:16" hidden="1" x14ac:dyDescent="0.45">
      <c r="C50" s="152"/>
      <c r="D50" s="152"/>
      <c r="E50" s="152"/>
      <c r="F50" s="152"/>
      <c r="G50" s="152"/>
      <c r="H50" s="152"/>
      <c r="I50" s="152"/>
      <c r="J50" s="152"/>
      <c r="K50" s="152"/>
      <c r="L50" s="152"/>
      <c r="M50" s="152"/>
      <c r="N50" s="152"/>
      <c r="O50" s="152"/>
      <c r="P50" s="152"/>
    </row>
    <row r="51" spans="3:16" hidden="1" x14ac:dyDescent="0.45">
      <c r="C51" s="193"/>
      <c r="D51" s="193"/>
      <c r="E51" s="193"/>
      <c r="F51" s="193"/>
      <c r="G51" s="193"/>
      <c r="H51" s="193"/>
      <c r="I51" s="193"/>
      <c r="J51" s="193"/>
      <c r="K51" s="193"/>
      <c r="L51" s="193"/>
      <c r="M51" s="193"/>
      <c r="N51" s="193"/>
      <c r="O51" s="193"/>
      <c r="P51" s="193"/>
    </row>
  </sheetData>
  <sheetProtection algorithmName="SHA-512" hashValue="a1nKaNv4u279+W1IMVZ9GJ+Et/5TZZrCSw7bgInLKUXniLJIwj68cHpXHJ8ORXYAAJT5Z0bI919ISe7cIe5s1A==" saltValue="h79wKFCOlyaxiogYIScILA==" spinCount="100000" sheet="1" objects="1" scenarios="1" selectLockedCells="1"/>
  <protectedRanges>
    <protectedRange sqref="C14:E28" name="Range1"/>
    <protectedRange sqref="C30:E30" name="Range2"/>
  </protectedRanges>
  <mergeCells count="8">
    <mergeCell ref="B12:E12"/>
    <mergeCell ref="B2:E2"/>
    <mergeCell ref="B3:D3"/>
    <mergeCell ref="B4:E4"/>
    <mergeCell ref="B5:C5"/>
    <mergeCell ref="B6:C6"/>
    <mergeCell ref="B7:D7"/>
    <mergeCell ref="B8:E11"/>
  </mergeCells>
  <phoneticPr fontId="1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DF027-06B0-4BDD-9048-AD11F35D83A1}">
  <sheetPr codeName="Sheet5"/>
  <dimension ref="A1:M105"/>
  <sheetViews>
    <sheetView showGridLines="0" topLeftCell="B12" zoomScaleNormal="100" workbookViewId="0">
      <selection activeCell="B102" sqref="B102"/>
    </sheetView>
  </sheetViews>
  <sheetFormatPr defaultColWidth="9.1796875" defaultRowHeight="14.5" x14ac:dyDescent="0.35"/>
  <cols>
    <col min="1" max="1" width="2.1796875" style="4" customWidth="1"/>
    <col min="2" max="2" width="56.1796875" style="4" customWidth="1"/>
    <col min="3" max="7" width="16.1796875" style="4" customWidth="1"/>
    <col min="8" max="16384" width="9.1796875" style="4"/>
  </cols>
  <sheetData>
    <row r="1" spans="1:13" x14ac:dyDescent="0.35">
      <c r="B1" s="472" t="s">
        <v>1</v>
      </c>
      <c r="C1" s="473"/>
      <c r="D1" s="473"/>
      <c r="E1" s="473"/>
      <c r="F1" s="473"/>
      <c r="G1" s="474"/>
      <c r="H1" s="69"/>
    </row>
    <row r="2" spans="1:13" x14ac:dyDescent="0.35">
      <c r="A2" s="6"/>
      <c r="B2" s="475" t="s">
        <v>82</v>
      </c>
      <c r="C2" s="476"/>
      <c r="D2" s="476"/>
      <c r="E2" s="476"/>
      <c r="F2" s="476"/>
      <c r="G2" s="477"/>
      <c r="H2" s="70"/>
      <c r="I2" s="11"/>
      <c r="J2" s="11"/>
      <c r="K2" s="11" t="s">
        <v>83</v>
      </c>
      <c r="L2" s="11"/>
      <c r="M2" s="11"/>
    </row>
    <row r="3" spans="1:13" ht="14.65" customHeight="1" x14ac:dyDescent="0.35">
      <c r="A3" s="17"/>
      <c r="B3" s="478" t="s">
        <v>84</v>
      </c>
      <c r="C3" s="479"/>
      <c r="D3" s="479"/>
      <c r="E3" s="479"/>
      <c r="F3" s="479"/>
      <c r="G3" s="480"/>
      <c r="H3" s="70"/>
    </row>
    <row r="4" spans="1:13" ht="31.9" customHeight="1" x14ac:dyDescent="0.35">
      <c r="A4" s="18"/>
      <c r="B4" s="478" t="s">
        <v>85</v>
      </c>
      <c r="C4" s="479"/>
      <c r="D4" s="479"/>
      <c r="E4" s="479"/>
      <c r="F4" s="479"/>
      <c r="G4" s="480"/>
      <c r="H4" s="70"/>
    </row>
    <row r="5" spans="1:13" s="34" customFormat="1" ht="15.75" customHeight="1" x14ac:dyDescent="0.35">
      <c r="A5" s="82"/>
      <c r="B5" s="478" t="s">
        <v>86</v>
      </c>
      <c r="C5" s="479"/>
      <c r="D5" s="479"/>
      <c r="E5" s="479"/>
      <c r="F5" s="479"/>
      <c r="G5" s="480"/>
      <c r="H5" s="83"/>
    </row>
    <row r="6" spans="1:13" s="34" customFormat="1" ht="14.65" customHeight="1" x14ac:dyDescent="0.35">
      <c r="A6" s="80"/>
      <c r="B6" s="481" t="s">
        <v>87</v>
      </c>
      <c r="C6" s="482"/>
      <c r="D6" s="482"/>
      <c r="E6" s="482"/>
      <c r="F6" s="482"/>
      <c r="G6" s="483"/>
      <c r="H6" s="81"/>
    </row>
    <row r="7" spans="1:13" ht="14.65" customHeight="1" x14ac:dyDescent="0.35">
      <c r="A7" s="6"/>
      <c r="B7" s="481" t="s">
        <v>88</v>
      </c>
      <c r="C7" s="482"/>
      <c r="D7" s="482"/>
      <c r="E7" s="482"/>
      <c r="F7" s="482"/>
      <c r="G7" s="483"/>
      <c r="H7" s="71"/>
    </row>
    <row r="8" spans="1:13" s="34" customFormat="1" x14ac:dyDescent="0.35">
      <c r="A8" s="80"/>
      <c r="B8" s="481" t="s">
        <v>89</v>
      </c>
      <c r="C8" s="482"/>
      <c r="D8" s="482"/>
      <c r="E8" s="482"/>
      <c r="F8" s="482"/>
      <c r="G8" s="483"/>
      <c r="H8" s="81"/>
    </row>
    <row r="9" spans="1:13" ht="14.65" customHeight="1" x14ac:dyDescent="0.35">
      <c r="A9" s="6"/>
      <c r="B9" s="481" t="s">
        <v>90</v>
      </c>
      <c r="C9" s="482"/>
      <c r="D9" s="482"/>
      <c r="E9" s="482"/>
      <c r="F9" s="482"/>
      <c r="G9" s="483"/>
      <c r="H9" s="71"/>
    </row>
    <row r="10" spans="1:13" ht="30.4" customHeight="1" x14ac:dyDescent="0.35">
      <c r="A10" s="6"/>
      <c r="B10" s="475" t="s">
        <v>91</v>
      </c>
      <c r="C10" s="476"/>
      <c r="D10" s="476"/>
      <c r="E10" s="476"/>
      <c r="F10" s="476"/>
      <c r="G10" s="477"/>
      <c r="H10" s="70"/>
    </row>
    <row r="11" spans="1:13" x14ac:dyDescent="0.35">
      <c r="A11" s="6"/>
      <c r="B11" s="484" t="s">
        <v>92</v>
      </c>
      <c r="C11" s="485"/>
      <c r="D11" s="485"/>
      <c r="E11" s="485"/>
      <c r="F11" s="485"/>
      <c r="G11" s="485"/>
    </row>
    <row r="12" spans="1:13" ht="58.9" customHeight="1" x14ac:dyDescent="0.35">
      <c r="A12" s="6"/>
      <c r="B12" s="97" t="s">
        <v>93</v>
      </c>
      <c r="C12" s="469" t="s">
        <v>94</v>
      </c>
      <c r="D12" s="470"/>
      <c r="E12" s="471"/>
      <c r="F12" s="469" t="s">
        <v>95</v>
      </c>
      <c r="G12" s="471"/>
    </row>
    <row r="13" spans="1:13" ht="43.5" x14ac:dyDescent="0.35">
      <c r="A13" s="6"/>
      <c r="B13" s="1"/>
      <c r="C13" s="2" t="s">
        <v>96</v>
      </c>
      <c r="D13" s="2" t="s">
        <v>97</v>
      </c>
      <c r="E13" s="2" t="s">
        <v>98</v>
      </c>
      <c r="F13" s="2" t="s">
        <v>19</v>
      </c>
      <c r="G13" s="2" t="s">
        <v>99</v>
      </c>
    </row>
    <row r="14" spans="1:13" ht="15.5" x14ac:dyDescent="0.35">
      <c r="A14" s="6"/>
      <c r="B14" s="25" t="s">
        <v>100</v>
      </c>
      <c r="C14" s="25"/>
      <c r="D14" s="25"/>
      <c r="E14" s="52"/>
      <c r="F14" s="25"/>
      <c r="G14" s="25"/>
    </row>
    <row r="15" spans="1:13" ht="15.5" x14ac:dyDescent="0.35">
      <c r="A15" s="6"/>
      <c r="B15" s="20" t="s">
        <v>101</v>
      </c>
      <c r="C15" s="13"/>
      <c r="D15" s="51"/>
      <c r="E15" s="13"/>
      <c r="F15" s="13"/>
      <c r="G15" s="13"/>
    </row>
    <row r="16" spans="1:13" x14ac:dyDescent="0.35">
      <c r="A16" s="6"/>
      <c r="B16" s="27" t="s">
        <v>102</v>
      </c>
      <c r="C16" s="28">
        <v>0</v>
      </c>
      <c r="D16" s="53">
        <v>0</v>
      </c>
      <c r="E16" s="30">
        <v>0</v>
      </c>
    </row>
    <row r="17" spans="1:7" x14ac:dyDescent="0.35">
      <c r="A17" s="6"/>
      <c r="B17" s="8" t="s">
        <v>103</v>
      </c>
      <c r="C17" s="28">
        <v>0</v>
      </c>
      <c r="D17" s="53">
        <v>0</v>
      </c>
      <c r="E17" s="30">
        <v>0</v>
      </c>
    </row>
    <row r="18" spans="1:7" ht="43.5" x14ac:dyDescent="0.35">
      <c r="A18" s="6"/>
      <c r="B18" s="8" t="s">
        <v>104</v>
      </c>
      <c r="C18" s="28">
        <v>0</v>
      </c>
      <c r="D18" s="53">
        <v>0</v>
      </c>
      <c r="E18" s="30">
        <v>0</v>
      </c>
      <c r="G18" s="92" t="s">
        <v>105</v>
      </c>
    </row>
    <row r="19" spans="1:7" x14ac:dyDescent="0.35">
      <c r="A19" s="19"/>
      <c r="B19" s="8" t="s">
        <v>106</v>
      </c>
      <c r="C19" s="28">
        <v>0</v>
      </c>
      <c r="D19" s="53">
        <v>0</v>
      </c>
      <c r="E19" s="30">
        <v>0</v>
      </c>
    </row>
    <row r="20" spans="1:7" x14ac:dyDescent="0.35">
      <c r="A20" s="19"/>
      <c r="B20" s="8" t="s">
        <v>107</v>
      </c>
      <c r="C20" s="28">
        <v>0</v>
      </c>
      <c r="D20" s="53">
        <v>0</v>
      </c>
      <c r="E20" s="30">
        <v>0</v>
      </c>
    </row>
    <row r="21" spans="1:7" ht="72.5" x14ac:dyDescent="0.35">
      <c r="A21" s="19"/>
      <c r="B21" s="8" t="s">
        <v>108</v>
      </c>
      <c r="C21" s="28">
        <v>0</v>
      </c>
      <c r="D21" s="53">
        <v>0</v>
      </c>
      <c r="E21" s="30">
        <v>0</v>
      </c>
      <c r="G21" s="92" t="s">
        <v>109</v>
      </c>
    </row>
    <row r="22" spans="1:7" x14ac:dyDescent="0.35">
      <c r="A22" s="19"/>
      <c r="B22" s="8" t="s">
        <v>110</v>
      </c>
      <c r="C22" s="28">
        <v>0</v>
      </c>
      <c r="D22" s="53">
        <v>0</v>
      </c>
      <c r="E22" s="30">
        <v>0</v>
      </c>
    </row>
    <row r="23" spans="1:7" x14ac:dyDescent="0.35">
      <c r="A23" s="19"/>
      <c r="B23" s="66" t="s">
        <v>111</v>
      </c>
      <c r="C23" s="73">
        <v>0</v>
      </c>
      <c r="D23" s="74">
        <v>0</v>
      </c>
      <c r="E23" s="75">
        <v>0</v>
      </c>
    </row>
    <row r="24" spans="1:7" ht="72.5" x14ac:dyDescent="0.35">
      <c r="A24" s="19"/>
      <c r="B24" s="8" t="s">
        <v>112</v>
      </c>
      <c r="C24" s="28">
        <v>0</v>
      </c>
      <c r="D24" s="53">
        <v>0</v>
      </c>
      <c r="E24" s="30">
        <v>0</v>
      </c>
      <c r="G24" s="92" t="s">
        <v>113</v>
      </c>
    </row>
    <row r="25" spans="1:7" x14ac:dyDescent="0.35">
      <c r="A25" s="19"/>
      <c r="B25" s="8" t="s">
        <v>114</v>
      </c>
      <c r="C25" s="28">
        <v>0</v>
      </c>
      <c r="D25" s="53">
        <v>0</v>
      </c>
      <c r="E25" s="30">
        <v>0</v>
      </c>
    </row>
    <row r="26" spans="1:7" x14ac:dyDescent="0.35">
      <c r="A26" s="19"/>
      <c r="B26" s="8" t="s">
        <v>115</v>
      </c>
      <c r="C26" s="62">
        <v>0</v>
      </c>
      <c r="D26" s="63">
        <v>0</v>
      </c>
      <c r="E26" s="64">
        <v>0</v>
      </c>
      <c r="F26" s="50"/>
      <c r="G26" s="50"/>
    </row>
    <row r="27" spans="1:7" x14ac:dyDescent="0.35">
      <c r="A27" s="6"/>
      <c r="B27" s="8" t="s">
        <v>116</v>
      </c>
      <c r="C27" s="62">
        <v>0</v>
      </c>
      <c r="D27" s="63">
        <v>0</v>
      </c>
      <c r="E27" s="64">
        <v>0</v>
      </c>
      <c r="F27" s="50"/>
      <c r="G27" s="50"/>
    </row>
    <row r="28" spans="1:7" ht="29" x14ac:dyDescent="0.35">
      <c r="A28" s="6"/>
      <c r="B28" s="31" t="s">
        <v>117</v>
      </c>
      <c r="C28" s="93"/>
      <c r="D28" s="63"/>
      <c r="E28" s="94"/>
      <c r="F28" s="48" t="s">
        <v>118</v>
      </c>
      <c r="G28" s="49"/>
    </row>
    <row r="29" spans="1:7" x14ac:dyDescent="0.35">
      <c r="A29" s="6"/>
      <c r="B29" s="31" t="s">
        <v>119</v>
      </c>
      <c r="C29" s="32"/>
      <c r="D29" s="32"/>
      <c r="E29" s="42"/>
      <c r="F29" s="37"/>
    </row>
    <row r="30" spans="1:7" ht="29" x14ac:dyDescent="0.35">
      <c r="A30" s="18"/>
      <c r="B30" s="8" t="s">
        <v>120</v>
      </c>
      <c r="C30" s="15">
        <v>0</v>
      </c>
      <c r="D30" s="14">
        <v>0</v>
      </c>
      <c r="E30" s="36">
        <v>0</v>
      </c>
      <c r="F30" s="37"/>
    </row>
    <row r="31" spans="1:7" ht="29" x14ac:dyDescent="0.35">
      <c r="A31" s="18"/>
      <c r="B31" s="91" t="s">
        <v>121</v>
      </c>
      <c r="C31" s="15">
        <v>0</v>
      </c>
      <c r="D31" s="14">
        <v>0</v>
      </c>
      <c r="E31" s="36">
        <v>0</v>
      </c>
      <c r="F31" s="37"/>
    </row>
    <row r="32" spans="1:7" x14ac:dyDescent="0.35">
      <c r="A32" s="6"/>
      <c r="B32" s="91" t="s">
        <v>122</v>
      </c>
      <c r="C32" s="15">
        <v>0</v>
      </c>
      <c r="D32" s="14">
        <v>0</v>
      </c>
      <c r="E32" s="36">
        <v>0</v>
      </c>
      <c r="F32" s="37"/>
    </row>
    <row r="33" spans="1:7" x14ac:dyDescent="0.35">
      <c r="A33" s="6"/>
      <c r="B33" s="8" t="s">
        <v>123</v>
      </c>
      <c r="C33" s="15">
        <v>0</v>
      </c>
      <c r="D33" s="14">
        <v>0</v>
      </c>
      <c r="E33" s="36">
        <v>0</v>
      </c>
      <c r="F33" s="37"/>
    </row>
    <row r="34" spans="1:7" x14ac:dyDescent="0.35">
      <c r="A34" s="6"/>
      <c r="B34" s="31" t="s">
        <v>124</v>
      </c>
      <c r="C34" s="54"/>
      <c r="D34" s="55"/>
      <c r="E34" s="56"/>
      <c r="F34" s="37"/>
    </row>
    <row r="35" spans="1:7" x14ac:dyDescent="0.35">
      <c r="A35" s="6"/>
      <c r="B35" s="76" t="s">
        <v>125</v>
      </c>
      <c r="C35" s="77">
        <v>0</v>
      </c>
      <c r="D35" s="78">
        <v>0</v>
      </c>
      <c r="E35" s="79">
        <v>0</v>
      </c>
      <c r="F35" s="37"/>
    </row>
    <row r="36" spans="1:7" x14ac:dyDescent="0.35">
      <c r="A36" s="6"/>
      <c r="B36" s="8" t="s">
        <v>126</v>
      </c>
      <c r="C36" s="77">
        <v>0</v>
      </c>
      <c r="D36" s="78">
        <v>0</v>
      </c>
      <c r="E36" s="79">
        <v>0</v>
      </c>
      <c r="F36" s="37"/>
    </row>
    <row r="37" spans="1:7" ht="29" x14ac:dyDescent="0.35">
      <c r="A37" s="6"/>
      <c r="B37" s="22" t="s">
        <v>127</v>
      </c>
      <c r="C37" s="16"/>
      <c r="D37" s="16"/>
      <c r="E37" s="38"/>
      <c r="F37" s="37"/>
    </row>
    <row r="38" spans="1:7" ht="29" x14ac:dyDescent="0.35">
      <c r="A38" s="6"/>
      <c r="B38" s="23" t="s">
        <v>128</v>
      </c>
      <c r="C38" s="35" t="e">
        <f>C22/C32</f>
        <v>#DIV/0!</v>
      </c>
      <c r="D38" s="35" t="e">
        <f>D22/D32</f>
        <v>#DIV/0!</v>
      </c>
      <c r="E38" s="35" t="e">
        <f>E22/E32</f>
        <v>#DIV/0!</v>
      </c>
      <c r="F38" s="41"/>
      <c r="G38" s="40"/>
    </row>
    <row r="39" spans="1:7" ht="14.65" customHeight="1" x14ac:dyDescent="0.35">
      <c r="A39" s="6"/>
      <c r="B39" s="23" t="s">
        <v>129</v>
      </c>
      <c r="C39" s="35" t="e">
        <f>C30/C32</f>
        <v>#DIV/0!</v>
      </c>
      <c r="D39" s="35" t="e">
        <f>D30/D32</f>
        <v>#DIV/0!</v>
      </c>
      <c r="E39" s="35" t="e">
        <f>E30/E32</f>
        <v>#DIV/0!</v>
      </c>
      <c r="F39" s="41"/>
      <c r="G39" s="40"/>
    </row>
    <row r="40" spans="1:7" ht="15.5" x14ac:dyDescent="0.35">
      <c r="A40" s="6"/>
      <c r="B40" s="25" t="s">
        <v>130</v>
      </c>
      <c r="C40" s="26"/>
      <c r="D40" s="26"/>
      <c r="E40" s="26"/>
      <c r="F40" s="39"/>
      <c r="G40" s="72"/>
    </row>
    <row r="41" spans="1:7" ht="15.5" x14ac:dyDescent="0.35">
      <c r="A41" s="6"/>
      <c r="B41" s="20" t="s">
        <v>131</v>
      </c>
      <c r="C41" s="13"/>
      <c r="D41" s="13"/>
      <c r="E41" s="13"/>
      <c r="F41" s="13"/>
      <c r="G41" s="13"/>
    </row>
    <row r="42" spans="1:7" x14ac:dyDescent="0.35">
      <c r="A42" s="6"/>
      <c r="B42" s="7" t="s">
        <v>132</v>
      </c>
      <c r="C42" s="15">
        <v>0</v>
      </c>
      <c r="D42" s="15">
        <v>0</v>
      </c>
      <c r="E42" s="15">
        <v>0</v>
      </c>
      <c r="F42" s="1" t="s">
        <v>23</v>
      </c>
      <c r="G42" s="1" t="s">
        <v>23</v>
      </c>
    </row>
    <row r="43" spans="1:7" x14ac:dyDescent="0.35">
      <c r="A43" s="6"/>
      <c r="B43" s="7" t="s">
        <v>133</v>
      </c>
      <c r="C43" s="15">
        <v>0</v>
      </c>
      <c r="D43" s="15">
        <v>0</v>
      </c>
      <c r="E43" s="15">
        <v>0</v>
      </c>
      <c r="F43" s="1" t="s">
        <v>23</v>
      </c>
      <c r="G43" s="1" t="s">
        <v>23</v>
      </c>
    </row>
    <row r="44" spans="1:7" x14ac:dyDescent="0.35">
      <c r="A44" s="6"/>
      <c r="B44" s="7" t="s">
        <v>134</v>
      </c>
      <c r="C44" s="15">
        <v>0</v>
      </c>
      <c r="D44" s="15">
        <v>0</v>
      </c>
      <c r="E44" s="15">
        <v>0</v>
      </c>
      <c r="F44" s="1" t="s">
        <v>23</v>
      </c>
      <c r="G44" s="1" t="s">
        <v>23</v>
      </c>
    </row>
    <row r="45" spans="1:7" x14ac:dyDescent="0.35">
      <c r="A45" s="19"/>
      <c r="B45" s="7" t="s">
        <v>135</v>
      </c>
      <c r="C45" s="15">
        <v>0</v>
      </c>
      <c r="D45" s="15">
        <v>0</v>
      </c>
      <c r="E45" s="15">
        <v>0</v>
      </c>
      <c r="F45" s="1" t="s">
        <v>23</v>
      </c>
      <c r="G45" s="1" t="s">
        <v>23</v>
      </c>
    </row>
    <row r="46" spans="1:7" x14ac:dyDescent="0.35">
      <c r="A46" s="19"/>
      <c r="B46" s="7" t="s">
        <v>136</v>
      </c>
      <c r="C46" s="15">
        <v>0</v>
      </c>
      <c r="D46" s="15">
        <v>0</v>
      </c>
      <c r="E46" s="15">
        <v>0</v>
      </c>
      <c r="F46" s="1" t="s">
        <v>23</v>
      </c>
      <c r="G46" s="1" t="s">
        <v>23</v>
      </c>
    </row>
    <row r="47" spans="1:7" ht="29" x14ac:dyDescent="0.35">
      <c r="A47" s="19"/>
      <c r="B47" s="7" t="s">
        <v>137</v>
      </c>
      <c r="C47" s="15">
        <v>0</v>
      </c>
      <c r="D47" s="15">
        <v>0</v>
      </c>
      <c r="E47" s="15">
        <v>0</v>
      </c>
      <c r="F47" s="1" t="s">
        <v>23</v>
      </c>
      <c r="G47" s="1" t="s">
        <v>23</v>
      </c>
    </row>
    <row r="48" spans="1:7" x14ac:dyDescent="0.35">
      <c r="A48" s="19"/>
      <c r="B48" s="9" t="s">
        <v>138</v>
      </c>
      <c r="C48" s="15">
        <v>0</v>
      </c>
      <c r="D48" s="15">
        <v>0</v>
      </c>
      <c r="E48" s="15">
        <v>0</v>
      </c>
      <c r="F48" s="1" t="s">
        <v>23</v>
      </c>
      <c r="G48" s="1" t="s">
        <v>23</v>
      </c>
    </row>
    <row r="49" spans="1:7" x14ac:dyDescent="0.35">
      <c r="A49" s="19"/>
      <c r="B49" s="8" t="s">
        <v>139</v>
      </c>
      <c r="C49" s="15">
        <v>0</v>
      </c>
      <c r="D49" s="15">
        <v>0</v>
      </c>
      <c r="E49" s="15">
        <v>0</v>
      </c>
      <c r="F49" s="1" t="s">
        <v>23</v>
      </c>
      <c r="G49" s="1" t="s">
        <v>23</v>
      </c>
    </row>
    <row r="50" spans="1:7" x14ac:dyDescent="0.35">
      <c r="A50" s="19"/>
      <c r="B50" s="10" t="s">
        <v>140</v>
      </c>
      <c r="C50" s="15">
        <v>0</v>
      </c>
      <c r="D50" s="15">
        <v>0</v>
      </c>
      <c r="E50" s="15">
        <v>0</v>
      </c>
      <c r="F50" s="1" t="s">
        <v>23</v>
      </c>
      <c r="G50" s="1" t="s">
        <v>23</v>
      </c>
    </row>
    <row r="51" spans="1:7" ht="29" x14ac:dyDescent="0.35">
      <c r="A51" s="19"/>
      <c r="B51" s="10" t="s">
        <v>141</v>
      </c>
      <c r="C51" s="15">
        <v>0</v>
      </c>
      <c r="D51" s="15">
        <v>0</v>
      </c>
      <c r="E51" s="15">
        <v>0</v>
      </c>
      <c r="F51" s="1" t="s">
        <v>23</v>
      </c>
      <c r="G51" s="1" t="s">
        <v>23</v>
      </c>
    </row>
    <row r="52" spans="1:7" ht="29" x14ac:dyDescent="0.35">
      <c r="A52" s="19"/>
      <c r="B52" s="8" t="s">
        <v>142</v>
      </c>
      <c r="C52" s="15">
        <v>0</v>
      </c>
      <c r="D52" s="15">
        <v>0</v>
      </c>
      <c r="E52" s="15">
        <v>0</v>
      </c>
      <c r="F52" s="1" t="s">
        <v>23</v>
      </c>
      <c r="G52" s="1" t="s">
        <v>23</v>
      </c>
    </row>
    <row r="53" spans="1:7" x14ac:dyDescent="0.35">
      <c r="A53" s="19"/>
      <c r="B53" s="8" t="s">
        <v>143</v>
      </c>
      <c r="C53" s="15">
        <v>0</v>
      </c>
      <c r="D53" s="15">
        <v>0</v>
      </c>
      <c r="E53" s="15">
        <v>0</v>
      </c>
      <c r="F53" s="1" t="s">
        <v>23</v>
      </c>
      <c r="G53" s="1" t="s">
        <v>23</v>
      </c>
    </row>
    <row r="54" spans="1:7" ht="29" x14ac:dyDescent="0.35">
      <c r="A54" s="18"/>
      <c r="B54" s="8" t="s">
        <v>144</v>
      </c>
      <c r="C54" s="15">
        <v>0</v>
      </c>
      <c r="D54" s="15">
        <v>0</v>
      </c>
      <c r="E54" s="15">
        <v>0</v>
      </c>
      <c r="F54" s="33" t="s">
        <v>23</v>
      </c>
      <c r="G54" s="33" t="s">
        <v>23</v>
      </c>
    </row>
    <row r="55" spans="1:7" ht="15.5" x14ac:dyDescent="0.35">
      <c r="A55" s="18"/>
      <c r="B55" s="8" t="s">
        <v>112</v>
      </c>
      <c r="C55" s="28">
        <v>0</v>
      </c>
      <c r="D55" s="29">
        <v>0</v>
      </c>
      <c r="E55" s="30">
        <v>0</v>
      </c>
      <c r="F55" s="1" t="s">
        <v>23</v>
      </c>
      <c r="G55" s="1" t="s">
        <v>23</v>
      </c>
    </row>
    <row r="56" spans="1:7" x14ac:dyDescent="0.35">
      <c r="A56" s="6"/>
      <c r="B56" s="8" t="s">
        <v>114</v>
      </c>
      <c r="C56" s="57"/>
      <c r="D56" s="29"/>
      <c r="E56" s="58"/>
      <c r="F56" s="47"/>
      <c r="G56" s="1"/>
    </row>
    <row r="57" spans="1:7" x14ac:dyDescent="0.35">
      <c r="A57" s="6"/>
      <c r="B57" s="31" t="s">
        <v>145</v>
      </c>
      <c r="C57" s="32"/>
      <c r="D57" s="32"/>
      <c r="E57" s="42"/>
      <c r="F57" s="44"/>
      <c r="G57" s="43"/>
    </row>
    <row r="58" spans="1:7" x14ac:dyDescent="0.35">
      <c r="A58" s="6"/>
      <c r="B58" s="8" t="s">
        <v>146</v>
      </c>
      <c r="C58" s="15">
        <v>0</v>
      </c>
      <c r="D58" s="15">
        <v>0</v>
      </c>
      <c r="E58" s="36">
        <v>0</v>
      </c>
      <c r="F58" s="37"/>
    </row>
    <row r="59" spans="1:7" x14ac:dyDescent="0.35">
      <c r="A59" s="6"/>
      <c r="B59" s="8" t="s">
        <v>147</v>
      </c>
      <c r="C59" s="15">
        <v>0</v>
      </c>
      <c r="D59" s="15">
        <v>0</v>
      </c>
      <c r="E59" s="36">
        <v>0</v>
      </c>
      <c r="F59" s="37"/>
    </row>
    <row r="60" spans="1:7" x14ac:dyDescent="0.35">
      <c r="A60" s="6"/>
      <c r="B60" s="8" t="s">
        <v>148</v>
      </c>
      <c r="C60" s="15">
        <v>0</v>
      </c>
      <c r="D60" s="15">
        <v>0</v>
      </c>
      <c r="E60" s="36">
        <v>0</v>
      </c>
      <c r="F60" s="37"/>
    </row>
    <row r="61" spans="1:7" x14ac:dyDescent="0.35">
      <c r="A61" s="6"/>
      <c r="B61" s="31" t="s">
        <v>149</v>
      </c>
      <c r="C61" s="54"/>
      <c r="D61" s="54"/>
      <c r="E61" s="56"/>
      <c r="F61" s="37"/>
    </row>
    <row r="62" spans="1:7" x14ac:dyDescent="0.35">
      <c r="A62" s="6"/>
      <c r="B62" s="8" t="s">
        <v>150</v>
      </c>
      <c r="C62" s="77"/>
      <c r="D62" s="77"/>
      <c r="E62" s="79"/>
      <c r="F62" s="37"/>
    </row>
    <row r="63" spans="1:7" x14ac:dyDescent="0.35">
      <c r="A63" s="6"/>
      <c r="B63" s="8" t="s">
        <v>151</v>
      </c>
      <c r="C63" s="77">
        <v>0</v>
      </c>
      <c r="D63" s="77">
        <v>0</v>
      </c>
      <c r="E63" s="79">
        <v>0</v>
      </c>
      <c r="F63" s="37"/>
    </row>
    <row r="64" spans="1:7" ht="15.5" x14ac:dyDescent="0.35">
      <c r="A64" s="6"/>
      <c r="B64" s="25" t="s">
        <v>152</v>
      </c>
      <c r="C64" s="26"/>
      <c r="D64" s="26"/>
      <c r="E64" s="26"/>
      <c r="F64" s="68"/>
      <c r="G64" s="72"/>
    </row>
    <row r="65" spans="1:7" ht="15.5" x14ac:dyDescent="0.35">
      <c r="A65" s="6"/>
      <c r="B65" s="20" t="s">
        <v>153</v>
      </c>
      <c r="C65" s="13"/>
      <c r="D65" s="13"/>
      <c r="E65" s="13"/>
      <c r="F65" s="51"/>
      <c r="G65" s="13"/>
    </row>
    <row r="66" spans="1:7" x14ac:dyDescent="0.35">
      <c r="A66" s="6"/>
      <c r="B66" s="8" t="s">
        <v>154</v>
      </c>
      <c r="C66" s="15">
        <v>0</v>
      </c>
      <c r="D66" s="15">
        <v>0</v>
      </c>
      <c r="E66" s="15">
        <v>0</v>
      </c>
      <c r="F66" s="45" t="s">
        <v>23</v>
      </c>
      <c r="G66" s="1" t="s">
        <v>23</v>
      </c>
    </row>
    <row r="67" spans="1:7" ht="29" x14ac:dyDescent="0.35">
      <c r="A67" s="6"/>
      <c r="B67" s="8" t="s">
        <v>155</v>
      </c>
      <c r="C67" s="15">
        <v>0</v>
      </c>
      <c r="D67" s="15">
        <v>0</v>
      </c>
      <c r="E67" s="15">
        <v>0</v>
      </c>
      <c r="F67" s="45" t="s">
        <v>23</v>
      </c>
      <c r="G67" s="1" t="s">
        <v>23</v>
      </c>
    </row>
    <row r="68" spans="1:7" x14ac:dyDescent="0.35">
      <c r="A68" s="6"/>
      <c r="B68" s="8" t="s">
        <v>156</v>
      </c>
      <c r="C68" s="15">
        <v>0</v>
      </c>
      <c r="D68" s="15">
        <v>0</v>
      </c>
      <c r="E68" s="15">
        <v>0</v>
      </c>
      <c r="F68" s="45" t="s">
        <v>23</v>
      </c>
      <c r="G68" s="1" t="s">
        <v>23</v>
      </c>
    </row>
    <row r="69" spans="1:7" x14ac:dyDescent="0.35">
      <c r="A69" s="6"/>
      <c r="B69" s="21" t="s">
        <v>157</v>
      </c>
      <c r="C69" s="15">
        <v>0</v>
      </c>
      <c r="D69" s="15">
        <v>0</v>
      </c>
      <c r="E69" s="15">
        <v>0</v>
      </c>
      <c r="F69" s="45" t="s">
        <v>23</v>
      </c>
      <c r="G69" s="1" t="s">
        <v>23</v>
      </c>
    </row>
    <row r="70" spans="1:7" x14ac:dyDescent="0.35">
      <c r="A70" s="6"/>
      <c r="B70" s="8" t="s">
        <v>158</v>
      </c>
      <c r="C70" s="15">
        <v>0</v>
      </c>
      <c r="D70" s="15">
        <v>0</v>
      </c>
      <c r="E70" s="15">
        <v>0</v>
      </c>
      <c r="F70" s="45" t="s">
        <v>23</v>
      </c>
      <c r="G70" s="1" t="s">
        <v>23</v>
      </c>
    </row>
    <row r="71" spans="1:7" x14ac:dyDescent="0.35">
      <c r="A71" s="6"/>
      <c r="B71" s="8" t="s">
        <v>159</v>
      </c>
      <c r="C71" s="15">
        <v>0</v>
      </c>
      <c r="D71" s="15">
        <v>0</v>
      </c>
      <c r="E71" s="15">
        <v>0</v>
      </c>
      <c r="F71" s="45" t="s">
        <v>23</v>
      </c>
      <c r="G71" s="1" t="s">
        <v>23</v>
      </c>
    </row>
    <row r="72" spans="1:7" x14ac:dyDescent="0.35">
      <c r="A72" s="6"/>
      <c r="B72" s="21" t="s">
        <v>160</v>
      </c>
      <c r="C72" s="15">
        <v>0</v>
      </c>
      <c r="D72" s="15">
        <v>0</v>
      </c>
      <c r="E72" s="15">
        <v>0</v>
      </c>
      <c r="F72" s="45" t="s">
        <v>23</v>
      </c>
      <c r="G72" s="1" t="s">
        <v>23</v>
      </c>
    </row>
    <row r="73" spans="1:7" x14ac:dyDescent="0.35">
      <c r="A73" s="6"/>
      <c r="B73" s="21" t="s">
        <v>161</v>
      </c>
      <c r="C73" s="15">
        <v>0</v>
      </c>
      <c r="D73" s="15">
        <v>0</v>
      </c>
      <c r="E73" s="15">
        <v>0</v>
      </c>
      <c r="F73" s="45" t="s">
        <v>23</v>
      </c>
      <c r="G73" s="1" t="s">
        <v>23</v>
      </c>
    </row>
    <row r="74" spans="1:7" x14ac:dyDescent="0.35">
      <c r="A74" s="6"/>
      <c r="B74" s="8" t="s">
        <v>162</v>
      </c>
      <c r="C74" s="15">
        <v>0</v>
      </c>
      <c r="D74" s="15">
        <v>0</v>
      </c>
      <c r="E74" s="15">
        <v>0</v>
      </c>
      <c r="F74" s="45" t="s">
        <v>23</v>
      </c>
      <c r="G74" s="1" t="s">
        <v>23</v>
      </c>
    </row>
    <row r="75" spans="1:7" x14ac:dyDescent="0.35">
      <c r="A75" s="6"/>
      <c r="B75" s="21" t="s">
        <v>163</v>
      </c>
      <c r="C75" s="15">
        <v>0</v>
      </c>
      <c r="D75" s="15">
        <v>0</v>
      </c>
      <c r="E75" s="15">
        <v>0</v>
      </c>
      <c r="F75" s="45" t="s">
        <v>23</v>
      </c>
      <c r="G75" s="1" t="s">
        <v>23</v>
      </c>
    </row>
    <row r="76" spans="1:7" x14ac:dyDescent="0.35">
      <c r="A76" s="6"/>
      <c r="B76" s="21" t="s">
        <v>164</v>
      </c>
      <c r="C76" s="15">
        <v>0</v>
      </c>
      <c r="D76" s="15">
        <v>0</v>
      </c>
      <c r="E76" s="15">
        <v>0</v>
      </c>
      <c r="F76" s="45" t="s">
        <v>23</v>
      </c>
      <c r="G76" s="1" t="s">
        <v>23</v>
      </c>
    </row>
    <row r="77" spans="1:7" x14ac:dyDescent="0.35">
      <c r="A77" s="6"/>
      <c r="B77" s="8" t="s">
        <v>165</v>
      </c>
      <c r="C77" s="15">
        <v>0</v>
      </c>
      <c r="D77" s="15">
        <v>0</v>
      </c>
      <c r="E77" s="15">
        <v>0</v>
      </c>
      <c r="F77" s="45" t="s">
        <v>23</v>
      </c>
      <c r="G77" s="1" t="s">
        <v>23</v>
      </c>
    </row>
    <row r="78" spans="1:7" x14ac:dyDescent="0.35">
      <c r="A78" s="6"/>
      <c r="B78" s="8" t="s">
        <v>112</v>
      </c>
      <c r="C78" s="15">
        <v>0</v>
      </c>
      <c r="D78" s="15">
        <v>0</v>
      </c>
      <c r="E78" s="15">
        <v>0</v>
      </c>
      <c r="F78" s="45" t="s">
        <v>23</v>
      </c>
      <c r="G78" s="1" t="s">
        <v>23</v>
      </c>
    </row>
    <row r="79" spans="1:7" x14ac:dyDescent="0.35">
      <c r="A79" s="6"/>
      <c r="B79" s="8" t="s">
        <v>114</v>
      </c>
      <c r="C79" s="15"/>
      <c r="D79" s="15"/>
      <c r="E79" s="36"/>
      <c r="F79" s="47"/>
      <c r="G79" s="1"/>
    </row>
    <row r="80" spans="1:7" x14ac:dyDescent="0.35">
      <c r="A80" s="6"/>
      <c r="B80" s="31" t="s">
        <v>166</v>
      </c>
      <c r="C80" s="32"/>
      <c r="D80" s="32"/>
      <c r="E80" s="42"/>
      <c r="F80" s="44"/>
      <c r="G80" s="43"/>
    </row>
    <row r="81" spans="1:6" x14ac:dyDescent="0.35">
      <c r="A81" s="6"/>
      <c r="B81" s="8" t="s">
        <v>167</v>
      </c>
      <c r="C81" s="15">
        <v>0</v>
      </c>
      <c r="D81" s="15">
        <v>0</v>
      </c>
      <c r="E81" s="36">
        <v>0</v>
      </c>
      <c r="F81" s="37"/>
    </row>
    <row r="82" spans="1:6" x14ac:dyDescent="0.35">
      <c r="A82" s="6"/>
      <c r="B82" s="8" t="s">
        <v>168</v>
      </c>
      <c r="C82" s="15">
        <v>0</v>
      </c>
      <c r="D82" s="15">
        <v>0</v>
      </c>
      <c r="E82" s="36">
        <v>0</v>
      </c>
      <c r="F82" s="37"/>
    </row>
    <row r="83" spans="1:6" x14ac:dyDescent="0.35">
      <c r="A83" s="6"/>
      <c r="B83" s="8" t="s">
        <v>169</v>
      </c>
      <c r="C83" s="15">
        <v>0</v>
      </c>
      <c r="D83" s="15">
        <v>0</v>
      </c>
      <c r="E83" s="36">
        <v>0</v>
      </c>
      <c r="F83" s="37"/>
    </row>
    <row r="84" spans="1:6" ht="14.65" customHeight="1" x14ac:dyDescent="0.35">
      <c r="B84" s="31" t="s">
        <v>170</v>
      </c>
      <c r="C84" s="54"/>
      <c r="D84" s="54"/>
      <c r="E84" s="56"/>
      <c r="F84" s="37"/>
    </row>
    <row r="85" spans="1:6" x14ac:dyDescent="0.35">
      <c r="B85" s="8" t="s">
        <v>171</v>
      </c>
      <c r="C85" s="77"/>
      <c r="D85" s="77"/>
      <c r="E85" s="79"/>
      <c r="F85" s="37"/>
    </row>
    <row r="86" spans="1:6" x14ac:dyDescent="0.35">
      <c r="B86" s="8" t="s">
        <v>151</v>
      </c>
      <c r="C86" s="77">
        <v>0</v>
      </c>
      <c r="D86" s="77">
        <v>0</v>
      </c>
      <c r="E86" s="79">
        <v>0</v>
      </c>
      <c r="F86" s="37"/>
    </row>
    <row r="87" spans="1:6" ht="29" x14ac:dyDescent="0.35">
      <c r="B87" s="22" t="s">
        <v>172</v>
      </c>
      <c r="C87" s="5"/>
      <c r="D87" s="5"/>
      <c r="E87" s="46"/>
      <c r="F87" s="37"/>
    </row>
    <row r="88" spans="1:6" ht="29" x14ac:dyDescent="0.35">
      <c r="B88" s="23" t="s">
        <v>173</v>
      </c>
      <c r="C88" s="65" t="e">
        <f>C68/C82</f>
        <v>#DIV/0!</v>
      </c>
      <c r="D88" s="65" t="e">
        <f>D68/D82</f>
        <v>#DIV/0!</v>
      </c>
      <c r="E88" s="65" t="e">
        <f>E68/E82</f>
        <v>#DIV/0!</v>
      </c>
      <c r="F88" s="37"/>
    </row>
    <row r="89" spans="1:6" ht="29" x14ac:dyDescent="0.35">
      <c r="B89" s="23" t="s">
        <v>174</v>
      </c>
      <c r="C89" s="24" t="e">
        <f>C69/C68</f>
        <v>#DIV/0!</v>
      </c>
      <c r="D89" s="24" t="e">
        <f t="shared" ref="D89:E89" si="0">D69/D68</f>
        <v>#DIV/0!</v>
      </c>
      <c r="E89" s="24" t="e">
        <f t="shared" si="0"/>
        <v>#DIV/0!</v>
      </c>
      <c r="F89" s="37"/>
    </row>
    <row r="90" spans="1:6" ht="15.5" x14ac:dyDescent="0.35">
      <c r="B90" s="12" t="s">
        <v>175</v>
      </c>
      <c r="C90" s="5"/>
      <c r="D90" s="5"/>
      <c r="E90" s="46"/>
      <c r="F90" s="37"/>
    </row>
    <row r="91" spans="1:6" x14ac:dyDescent="0.35">
      <c r="B91" s="3" t="s">
        <v>19</v>
      </c>
      <c r="C91" s="1" t="s">
        <v>23</v>
      </c>
      <c r="D91" s="1" t="s">
        <v>23</v>
      </c>
      <c r="E91" s="45" t="s">
        <v>23</v>
      </c>
      <c r="F91" s="37"/>
    </row>
    <row r="92" spans="1:6" x14ac:dyDescent="0.35">
      <c r="B92" s="3" t="s">
        <v>99</v>
      </c>
      <c r="C92" s="1" t="s">
        <v>23</v>
      </c>
      <c r="D92" s="1" t="s">
        <v>23</v>
      </c>
      <c r="E92" s="1" t="s">
        <v>23</v>
      </c>
      <c r="F92" s="37"/>
    </row>
    <row r="93" spans="1:6" ht="15.5" x14ac:dyDescent="0.35">
      <c r="B93" s="59"/>
      <c r="C93" s="60"/>
      <c r="D93" s="60"/>
      <c r="E93" s="60"/>
    </row>
    <row r="94" spans="1:6" x14ac:dyDescent="0.35">
      <c r="B94" s="60"/>
      <c r="C94" s="61"/>
      <c r="D94" s="61"/>
      <c r="E94" s="61"/>
    </row>
    <row r="95" spans="1:6" x14ac:dyDescent="0.35">
      <c r="B95" s="60"/>
      <c r="C95" s="61"/>
      <c r="D95" s="61"/>
      <c r="E95" s="61"/>
    </row>
    <row r="97" spans="2:3" x14ac:dyDescent="0.35">
      <c r="B97" s="84" t="s">
        <v>176</v>
      </c>
    </row>
    <row r="98" spans="2:3" x14ac:dyDescent="0.35">
      <c r="B98" s="85" t="s">
        <v>177</v>
      </c>
    </row>
    <row r="99" spans="2:3" ht="29" x14ac:dyDescent="0.35">
      <c r="B99" s="85" t="s">
        <v>178</v>
      </c>
      <c r="C99" s="4" t="s">
        <v>179</v>
      </c>
    </row>
    <row r="100" spans="2:3" ht="43.5" x14ac:dyDescent="0.35">
      <c r="B100" s="85" t="s">
        <v>180</v>
      </c>
    </row>
    <row r="101" spans="2:3" ht="43.5" x14ac:dyDescent="0.35">
      <c r="B101" s="85" t="s">
        <v>181</v>
      </c>
    </row>
    <row r="102" spans="2:3" x14ac:dyDescent="0.35">
      <c r="B102" s="85" t="s">
        <v>182</v>
      </c>
    </row>
    <row r="103" spans="2:3" x14ac:dyDescent="0.35">
      <c r="B103" s="85" t="s">
        <v>183</v>
      </c>
    </row>
    <row r="104" spans="2:3" ht="72.5" x14ac:dyDescent="0.35">
      <c r="B104" s="85" t="s">
        <v>184</v>
      </c>
    </row>
    <row r="105" spans="2:3" x14ac:dyDescent="0.35">
      <c r="B105" s="85" t="s">
        <v>185</v>
      </c>
    </row>
  </sheetData>
  <mergeCells count="13">
    <mergeCell ref="C12:E12"/>
    <mergeCell ref="B1:G1"/>
    <mergeCell ref="B2:G2"/>
    <mergeCell ref="B3:G3"/>
    <mergeCell ref="B4:G4"/>
    <mergeCell ref="B5:G5"/>
    <mergeCell ref="B6:G6"/>
    <mergeCell ref="B7:G7"/>
    <mergeCell ref="B8:G8"/>
    <mergeCell ref="B9:G9"/>
    <mergeCell ref="B10:G10"/>
    <mergeCell ref="F12:G12"/>
    <mergeCell ref="B11:G11"/>
  </mergeCells>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B49F-027A-4631-83C4-4CD03C1F82C3}">
  <dimension ref="A1:O90"/>
  <sheetViews>
    <sheetView zoomScale="80" zoomScaleNormal="80" workbookViewId="0">
      <selection activeCell="B19" sqref="B19"/>
    </sheetView>
  </sheetViews>
  <sheetFormatPr defaultColWidth="0" defaultRowHeight="17.5" zeroHeight="1" x14ac:dyDescent="0.45"/>
  <cols>
    <col min="1" max="1" width="4.81640625" style="198" customWidth="1"/>
    <col min="2" max="2" width="57.1796875" style="179" customWidth="1"/>
    <col min="3" max="3" width="48" style="179" customWidth="1"/>
    <col min="4" max="4" width="48.453125" style="179" customWidth="1"/>
    <col min="5" max="5" width="44.7265625" style="179" bestFit="1" customWidth="1"/>
    <col min="6" max="6" width="63.453125" style="179" customWidth="1"/>
    <col min="7" max="15" width="8.7265625" style="229" hidden="1" customWidth="1"/>
    <col min="16" max="16384" width="9" style="179" hidden="1"/>
  </cols>
  <sheetData>
    <row r="1" spans="1:15" s="175" customFormat="1" x14ac:dyDescent="0.45">
      <c r="A1" s="440" t="s">
        <v>0</v>
      </c>
      <c r="B1" s="103" t="s">
        <v>1</v>
      </c>
      <c r="C1" s="150"/>
      <c r="D1" s="150"/>
      <c r="E1" s="150"/>
      <c r="F1" s="150"/>
      <c r="G1" s="229"/>
      <c r="H1" s="229"/>
      <c r="I1" s="229"/>
      <c r="J1" s="229"/>
      <c r="K1" s="229"/>
      <c r="L1" s="229"/>
      <c r="M1" s="229"/>
      <c r="N1" s="229"/>
      <c r="O1" s="229"/>
    </row>
    <row r="2" spans="1:15" s="175" customFormat="1" x14ac:dyDescent="0.45">
      <c r="A2" s="486"/>
      <c r="B2" s="437" t="s">
        <v>186</v>
      </c>
      <c r="C2" s="195"/>
      <c r="D2" s="195"/>
      <c r="E2" s="195"/>
      <c r="F2" s="195"/>
      <c r="G2" s="229"/>
      <c r="H2" s="229"/>
      <c r="I2" s="229"/>
      <c r="J2" s="229"/>
      <c r="K2" s="229"/>
      <c r="L2" s="229"/>
      <c r="M2" s="229"/>
      <c r="N2" s="229"/>
      <c r="O2" s="229"/>
    </row>
    <row r="3" spans="1:15" s="175" customFormat="1" x14ac:dyDescent="0.45">
      <c r="A3" s="486"/>
      <c r="B3" s="448" t="s">
        <v>187</v>
      </c>
      <c r="C3" s="448"/>
      <c r="D3" s="448"/>
      <c r="E3" s="448"/>
      <c r="F3" s="448"/>
      <c r="G3" s="229"/>
      <c r="H3" s="229"/>
      <c r="I3" s="229"/>
      <c r="J3" s="229"/>
      <c r="K3" s="229"/>
      <c r="L3" s="229"/>
      <c r="M3" s="229"/>
      <c r="N3" s="229"/>
      <c r="O3" s="229"/>
    </row>
    <row r="4" spans="1:15" s="175" customFormat="1" x14ac:dyDescent="0.45">
      <c r="A4" s="486"/>
      <c r="B4" s="448"/>
      <c r="C4" s="448"/>
      <c r="D4" s="448"/>
      <c r="E4" s="448"/>
      <c r="F4" s="448"/>
      <c r="G4" s="229"/>
      <c r="H4" s="229"/>
      <c r="I4" s="229"/>
      <c r="J4" s="229"/>
      <c r="K4" s="229"/>
      <c r="L4" s="229"/>
      <c r="M4" s="229"/>
      <c r="N4" s="229"/>
      <c r="O4" s="229"/>
    </row>
    <row r="5" spans="1:15" s="175" customFormat="1" x14ac:dyDescent="0.45">
      <c r="A5" s="486"/>
      <c r="B5" s="448"/>
      <c r="C5" s="448"/>
      <c r="D5" s="448"/>
      <c r="E5" s="448"/>
      <c r="F5" s="448"/>
      <c r="G5" s="229"/>
      <c r="H5" s="229"/>
      <c r="I5" s="229"/>
      <c r="J5" s="229"/>
      <c r="K5" s="229"/>
      <c r="L5" s="229"/>
      <c r="M5" s="229"/>
      <c r="N5" s="229"/>
      <c r="O5" s="229"/>
    </row>
    <row r="6" spans="1:15" s="175" customFormat="1" x14ac:dyDescent="0.45">
      <c r="A6" s="486"/>
      <c r="B6" s="448" t="s">
        <v>188</v>
      </c>
      <c r="C6" s="448"/>
      <c r="D6" s="448"/>
      <c r="E6" s="448"/>
      <c r="F6" s="448"/>
      <c r="G6" s="229"/>
      <c r="H6" s="229"/>
      <c r="I6" s="229"/>
      <c r="J6" s="229"/>
      <c r="K6" s="229"/>
      <c r="L6" s="229"/>
      <c r="M6" s="229"/>
      <c r="N6" s="229"/>
      <c r="O6" s="229"/>
    </row>
    <row r="7" spans="1:15" s="175" customFormat="1" x14ac:dyDescent="0.45">
      <c r="A7" s="486"/>
      <c r="B7" s="448"/>
      <c r="C7" s="448"/>
      <c r="D7" s="448"/>
      <c r="E7" s="448"/>
      <c r="F7" s="448"/>
      <c r="G7" s="229"/>
      <c r="H7" s="229"/>
      <c r="I7" s="229"/>
      <c r="J7" s="229"/>
      <c r="K7" s="229"/>
      <c r="L7" s="229"/>
      <c r="M7" s="229"/>
      <c r="N7" s="229"/>
      <c r="O7" s="229"/>
    </row>
    <row r="8" spans="1:15" s="175" customFormat="1" ht="19.149999999999999" customHeight="1" x14ac:dyDescent="0.45">
      <c r="A8" s="486"/>
      <c r="B8" s="448" t="s">
        <v>189</v>
      </c>
      <c r="C8" s="448"/>
      <c r="D8" s="448"/>
      <c r="E8" s="448"/>
      <c r="F8" s="448"/>
      <c r="G8" s="229"/>
      <c r="H8" s="229"/>
      <c r="I8" s="229"/>
      <c r="J8" s="229"/>
      <c r="K8" s="229"/>
      <c r="L8" s="229"/>
      <c r="M8" s="229"/>
      <c r="N8" s="229"/>
      <c r="O8" s="229"/>
    </row>
    <row r="9" spans="1:15" s="175" customFormat="1" x14ac:dyDescent="0.45">
      <c r="A9" s="486"/>
      <c r="B9" s="448"/>
      <c r="C9" s="448"/>
      <c r="D9" s="448"/>
      <c r="E9" s="448"/>
      <c r="F9" s="448"/>
      <c r="G9" s="229"/>
      <c r="H9" s="229"/>
      <c r="I9" s="229"/>
      <c r="J9" s="229"/>
      <c r="K9" s="229"/>
      <c r="L9" s="229"/>
      <c r="M9" s="229"/>
      <c r="N9" s="229"/>
      <c r="O9" s="229"/>
    </row>
    <row r="10" spans="1:15" s="175" customFormat="1" x14ac:dyDescent="0.45">
      <c r="A10" s="486"/>
      <c r="B10" s="448"/>
      <c r="C10" s="448"/>
      <c r="D10" s="448"/>
      <c r="E10" s="448"/>
      <c r="F10" s="448"/>
      <c r="G10" s="229"/>
      <c r="H10" s="229"/>
      <c r="I10" s="229"/>
      <c r="J10" s="229"/>
      <c r="K10" s="229"/>
      <c r="L10" s="229"/>
      <c r="M10" s="229"/>
      <c r="N10" s="229"/>
      <c r="O10" s="229"/>
    </row>
    <row r="11" spans="1:15" s="175" customFormat="1" ht="20.65" customHeight="1" x14ac:dyDescent="0.45">
      <c r="A11" s="486"/>
      <c r="B11" s="437" t="s">
        <v>190</v>
      </c>
      <c r="C11" s="195"/>
      <c r="D11" s="195"/>
      <c r="E11" s="195"/>
      <c r="F11" s="195"/>
      <c r="G11" s="229"/>
      <c r="H11" s="229"/>
      <c r="I11" s="229"/>
      <c r="J11" s="229"/>
      <c r="K11" s="229"/>
      <c r="L11" s="229"/>
      <c r="M11" s="229"/>
      <c r="N11" s="229"/>
      <c r="O11" s="229"/>
    </row>
    <row r="12" spans="1:15" s="175" customFormat="1" x14ac:dyDescent="0.45">
      <c r="A12" s="486"/>
      <c r="B12" s="437" t="s">
        <v>191</v>
      </c>
      <c r="C12" s="195"/>
      <c r="D12" s="195"/>
      <c r="E12" s="195"/>
      <c r="F12" s="195"/>
      <c r="G12" s="229"/>
      <c r="H12" s="229"/>
      <c r="I12" s="229"/>
      <c r="J12" s="229"/>
      <c r="K12" s="229"/>
      <c r="L12" s="229"/>
      <c r="M12" s="229"/>
      <c r="N12" s="229"/>
      <c r="O12" s="229"/>
    </row>
    <row r="13" spans="1:15" s="175" customFormat="1" x14ac:dyDescent="0.45">
      <c r="A13" s="486"/>
      <c r="B13" s="448" t="s">
        <v>43</v>
      </c>
      <c r="C13" s="448"/>
      <c r="D13" s="448"/>
      <c r="E13" s="448"/>
      <c r="F13" s="448"/>
      <c r="G13" s="229"/>
      <c r="H13" s="229"/>
      <c r="I13" s="229"/>
      <c r="J13" s="229"/>
      <c r="K13" s="229"/>
      <c r="L13" s="229"/>
      <c r="M13" s="229"/>
      <c r="N13" s="229"/>
      <c r="O13" s="229"/>
    </row>
    <row r="14" spans="1:15" s="175" customFormat="1" ht="19.149999999999999" hidden="1" customHeight="1" x14ac:dyDescent="0.45">
      <c r="A14" s="486"/>
      <c r="B14" s="448"/>
      <c r="C14" s="448"/>
      <c r="D14" s="448"/>
      <c r="E14" s="448"/>
      <c r="F14" s="448"/>
      <c r="G14" s="229"/>
      <c r="H14" s="229"/>
      <c r="I14" s="229"/>
      <c r="J14" s="229"/>
      <c r="K14" s="229"/>
      <c r="L14" s="229"/>
      <c r="M14" s="229"/>
      <c r="N14" s="229"/>
      <c r="O14" s="229"/>
    </row>
    <row r="15" spans="1:15" s="175" customFormat="1" x14ac:dyDescent="0.45">
      <c r="A15" s="486"/>
      <c r="B15" s="464"/>
      <c r="C15" s="464"/>
      <c r="D15" s="464"/>
      <c r="E15" s="464"/>
      <c r="F15" s="464"/>
      <c r="G15" s="229"/>
      <c r="H15" s="229"/>
      <c r="I15" s="229"/>
      <c r="J15" s="229"/>
      <c r="K15" s="229"/>
      <c r="L15" s="229"/>
      <c r="M15" s="229"/>
      <c r="N15" s="229"/>
      <c r="O15" s="229"/>
    </row>
    <row r="16" spans="1:15" s="175" customFormat="1" x14ac:dyDescent="0.45">
      <c r="A16" s="486"/>
      <c r="B16" s="452" t="s">
        <v>192</v>
      </c>
      <c r="C16" s="453"/>
      <c r="D16" s="453"/>
      <c r="E16" s="453"/>
      <c r="F16" s="453"/>
      <c r="G16" s="229"/>
      <c r="H16" s="229"/>
      <c r="I16" s="229"/>
      <c r="J16" s="229"/>
      <c r="K16" s="229"/>
      <c r="L16" s="229"/>
      <c r="M16" s="229"/>
      <c r="N16" s="229"/>
      <c r="O16" s="229"/>
    </row>
    <row r="17" spans="1:15" s="175" customFormat="1" x14ac:dyDescent="0.45">
      <c r="A17" s="486"/>
      <c r="B17" s="489" t="s">
        <v>193</v>
      </c>
      <c r="C17" s="489"/>
      <c r="D17" s="489"/>
      <c r="E17" s="489"/>
      <c r="F17" s="489"/>
      <c r="G17" s="229"/>
      <c r="H17" s="229"/>
      <c r="I17" s="229"/>
      <c r="J17" s="229"/>
      <c r="K17" s="229"/>
      <c r="L17" s="229"/>
      <c r="M17" s="229"/>
      <c r="N17" s="229"/>
      <c r="O17" s="229"/>
    </row>
    <row r="18" spans="1:15" s="175" customFormat="1" x14ac:dyDescent="0.45">
      <c r="A18" s="486"/>
      <c r="B18" s="252" t="s">
        <v>10</v>
      </c>
      <c r="C18" s="254" t="s">
        <v>194</v>
      </c>
      <c r="D18" s="254" t="s">
        <v>195</v>
      </c>
      <c r="E18" s="254" t="s">
        <v>196</v>
      </c>
      <c r="F18" s="254" t="s">
        <v>197</v>
      </c>
      <c r="G18" s="229"/>
      <c r="H18" s="229"/>
      <c r="I18" s="229"/>
      <c r="J18" s="229"/>
      <c r="K18" s="229"/>
      <c r="L18" s="229"/>
      <c r="M18" s="229"/>
      <c r="N18" s="229"/>
      <c r="O18" s="229"/>
    </row>
    <row r="19" spans="1:15" s="175" customFormat="1" ht="35" x14ac:dyDescent="0.45">
      <c r="A19" s="486"/>
      <c r="B19" s="176" t="s">
        <v>198</v>
      </c>
      <c r="C19" s="199">
        <f>C43</f>
        <v>0</v>
      </c>
      <c r="D19" s="199">
        <f>D43</f>
        <v>0</v>
      </c>
      <c r="E19" s="199">
        <f>E43</f>
        <v>0</v>
      </c>
      <c r="F19" s="200">
        <f>SUM(C19:E19)</f>
        <v>0</v>
      </c>
      <c r="G19" s="229"/>
      <c r="H19" s="229"/>
      <c r="I19" s="229"/>
      <c r="J19" s="229"/>
      <c r="K19" s="230"/>
      <c r="L19" s="229"/>
      <c r="M19" s="229"/>
      <c r="N19" s="229"/>
      <c r="O19" s="229"/>
    </row>
    <row r="20" spans="1:15" s="175" customFormat="1" ht="38.65" customHeight="1" x14ac:dyDescent="0.45">
      <c r="A20" s="486"/>
      <c r="B20" s="176" t="s">
        <v>199</v>
      </c>
      <c r="C20" s="201">
        <f>D26-(D26*(C27+C41+C42))</f>
        <v>0</v>
      </c>
      <c r="D20" s="189">
        <f>D30+(D30*(C31+D41+D42))</f>
        <v>0</v>
      </c>
      <c r="E20" s="189">
        <f>D34+(D34*(C35+E41+E42))</f>
        <v>0</v>
      </c>
      <c r="F20" s="189">
        <f>SUM(C20:E20)</f>
        <v>0</v>
      </c>
      <c r="G20" s="229"/>
      <c r="H20" s="229"/>
      <c r="I20" s="229"/>
      <c r="J20" s="229"/>
      <c r="K20" s="229"/>
      <c r="L20" s="229"/>
      <c r="M20" s="229"/>
      <c r="N20" s="229"/>
      <c r="O20" s="229"/>
    </row>
    <row r="21" spans="1:15" s="175" customFormat="1" ht="19.149999999999999" customHeight="1" x14ac:dyDescent="0.45">
      <c r="A21" s="486"/>
      <c r="B21" s="176" t="s">
        <v>200</v>
      </c>
      <c r="C21" s="201">
        <f>D52</f>
        <v>0</v>
      </c>
      <c r="D21" s="201">
        <f t="shared" ref="D21" si="0">E52</f>
        <v>0</v>
      </c>
      <c r="E21" s="201">
        <f>F52</f>
        <v>0</v>
      </c>
      <c r="F21" s="201">
        <f>SUM(C21:E21)</f>
        <v>0</v>
      </c>
      <c r="G21" s="229"/>
      <c r="H21" s="229"/>
      <c r="I21" s="229"/>
      <c r="J21" s="229"/>
      <c r="K21" s="229"/>
      <c r="L21" s="229"/>
      <c r="M21" s="229"/>
      <c r="N21" s="229"/>
      <c r="O21" s="229"/>
    </row>
    <row r="22" spans="1:15" s="175" customFormat="1" x14ac:dyDescent="0.45">
      <c r="A22" s="486"/>
      <c r="B22" s="202" t="s">
        <v>201</v>
      </c>
      <c r="C22" s="203">
        <f>C56</f>
        <v>0</v>
      </c>
      <c r="D22" s="203">
        <f>C57</f>
        <v>0</v>
      </c>
      <c r="E22" s="204">
        <f>C58</f>
        <v>0</v>
      </c>
      <c r="F22" s="204">
        <f>SUM(C22:E22)</f>
        <v>0</v>
      </c>
      <c r="G22" s="229"/>
      <c r="H22" s="229"/>
      <c r="I22" s="229"/>
      <c r="J22" s="229"/>
      <c r="K22" s="229"/>
      <c r="L22" s="229"/>
      <c r="M22" s="229"/>
      <c r="N22" s="229"/>
      <c r="O22" s="229"/>
    </row>
    <row r="23" spans="1:15" s="175" customFormat="1" ht="19.149999999999999" hidden="1" customHeight="1" x14ac:dyDescent="0.45">
      <c r="A23" s="486"/>
      <c r="B23" s="231"/>
      <c r="C23" s="231"/>
      <c r="D23" s="231"/>
      <c r="E23" s="232"/>
      <c r="F23" s="232"/>
      <c r="G23" s="229"/>
      <c r="H23" s="229"/>
      <c r="I23" s="229"/>
      <c r="J23" s="229"/>
      <c r="K23" s="229"/>
      <c r="L23" s="229"/>
      <c r="M23" s="229"/>
      <c r="N23" s="229"/>
      <c r="O23" s="229"/>
    </row>
    <row r="24" spans="1:15" s="175" customFormat="1" ht="17.5" customHeight="1" x14ac:dyDescent="0.45">
      <c r="A24" s="486"/>
      <c r="B24" s="491" t="s">
        <v>202</v>
      </c>
      <c r="C24" s="492"/>
      <c r="D24" s="493"/>
      <c r="E24" s="233"/>
      <c r="F24" s="240"/>
      <c r="G24" s="229"/>
      <c r="H24" s="229"/>
      <c r="I24" s="229"/>
      <c r="J24" s="229"/>
      <c r="K24" s="229"/>
      <c r="L24" s="229"/>
      <c r="M24" s="229"/>
      <c r="N24" s="229"/>
      <c r="O24" s="229"/>
    </row>
    <row r="25" spans="1:15" s="175" customFormat="1" ht="24.75" customHeight="1" x14ac:dyDescent="0.45">
      <c r="A25" s="486"/>
      <c r="B25" s="170" t="s">
        <v>203</v>
      </c>
      <c r="C25" s="253" t="s">
        <v>204</v>
      </c>
      <c r="D25" s="205" t="s">
        <v>205</v>
      </c>
      <c r="E25" s="234"/>
      <c r="F25" s="241"/>
      <c r="G25" s="229"/>
      <c r="H25" s="229"/>
      <c r="I25" s="229"/>
      <c r="J25" s="229"/>
      <c r="K25" s="229"/>
      <c r="L25" s="229"/>
      <c r="M25" s="229"/>
      <c r="N25" s="229"/>
      <c r="O25" s="229"/>
    </row>
    <row r="26" spans="1:15" s="175" customFormat="1" x14ac:dyDescent="0.45">
      <c r="A26" s="486"/>
      <c r="B26" s="176" t="s">
        <v>206</v>
      </c>
      <c r="C26" s="206">
        <v>0</v>
      </c>
      <c r="D26" s="207">
        <v>0</v>
      </c>
      <c r="E26" s="235"/>
      <c r="F26" s="178"/>
      <c r="G26" s="229"/>
      <c r="H26" s="229"/>
      <c r="I26" s="229"/>
      <c r="J26" s="229"/>
      <c r="K26" s="229"/>
      <c r="L26" s="229"/>
      <c r="M26" s="229"/>
      <c r="N26" s="229"/>
      <c r="O26" s="229"/>
    </row>
    <row r="27" spans="1:15" s="175" customFormat="1" x14ac:dyDescent="0.45">
      <c r="A27" s="486"/>
      <c r="B27" s="176" t="s">
        <v>207</v>
      </c>
      <c r="C27" s="208">
        <v>0</v>
      </c>
      <c r="D27" s="207">
        <f>C27*D26</f>
        <v>0</v>
      </c>
      <c r="E27" s="235"/>
      <c r="F27" s="178"/>
      <c r="G27" s="229"/>
      <c r="H27" s="229"/>
      <c r="I27" s="229"/>
      <c r="J27" s="229"/>
      <c r="K27" s="229"/>
      <c r="L27" s="229"/>
      <c r="M27" s="229"/>
      <c r="N27" s="229"/>
      <c r="O27" s="229"/>
    </row>
    <row r="28" spans="1:15" s="175" customFormat="1" ht="35" x14ac:dyDescent="0.45">
      <c r="A28" s="486"/>
      <c r="B28" s="176" t="s">
        <v>208</v>
      </c>
      <c r="C28" s="206">
        <f>C26-C27</f>
        <v>0</v>
      </c>
      <c r="D28" s="207">
        <f>D26-D27</f>
        <v>0</v>
      </c>
      <c r="E28" s="235"/>
      <c r="F28" s="178"/>
      <c r="G28" s="229"/>
      <c r="H28" s="229"/>
      <c r="I28" s="229"/>
      <c r="J28" s="229"/>
      <c r="K28" s="229"/>
      <c r="L28" s="229"/>
      <c r="M28" s="229"/>
      <c r="N28" s="229"/>
      <c r="O28" s="229"/>
    </row>
    <row r="29" spans="1:15" s="175" customFormat="1" ht="19.899999999999999" customHeight="1" x14ac:dyDescent="0.45">
      <c r="A29" s="486"/>
      <c r="B29" s="255" t="s">
        <v>209</v>
      </c>
      <c r="C29" s="209" t="s">
        <v>210</v>
      </c>
      <c r="D29" s="210" t="s">
        <v>211</v>
      </c>
      <c r="E29" s="235"/>
      <c r="F29" s="178"/>
      <c r="G29" s="229"/>
      <c r="H29" s="229"/>
      <c r="I29" s="229"/>
      <c r="J29" s="229"/>
      <c r="K29" s="229"/>
      <c r="L29" s="229"/>
      <c r="M29" s="229"/>
      <c r="N29" s="229"/>
      <c r="O29" s="229"/>
    </row>
    <row r="30" spans="1:15" s="175" customFormat="1" x14ac:dyDescent="0.45">
      <c r="A30" s="486"/>
      <c r="B30" s="176" t="s">
        <v>206</v>
      </c>
      <c r="C30" s="206">
        <v>0</v>
      </c>
      <c r="D30" s="207">
        <v>0</v>
      </c>
      <c r="E30" s="235"/>
      <c r="F30" s="178"/>
      <c r="G30" s="229"/>
      <c r="H30" s="229"/>
      <c r="I30" s="229"/>
      <c r="J30" s="229"/>
      <c r="K30" s="229"/>
      <c r="L30" s="229"/>
      <c r="M30" s="229"/>
      <c r="N30" s="229"/>
      <c r="O30" s="229"/>
    </row>
    <row r="31" spans="1:15" s="175" customFormat="1" x14ac:dyDescent="0.45">
      <c r="A31" s="486"/>
      <c r="B31" s="176" t="s">
        <v>212</v>
      </c>
      <c r="C31" s="208">
        <v>0</v>
      </c>
      <c r="D31" s="207">
        <f>C31*D30</f>
        <v>0</v>
      </c>
      <c r="E31" s="235"/>
      <c r="F31" s="178"/>
      <c r="G31" s="229"/>
      <c r="H31" s="229"/>
      <c r="I31" s="229"/>
      <c r="J31" s="229"/>
      <c r="K31" s="229"/>
      <c r="L31" s="229"/>
      <c r="M31" s="229"/>
      <c r="N31" s="229"/>
      <c r="O31" s="229"/>
    </row>
    <row r="32" spans="1:15" s="175" customFormat="1" ht="16.899999999999999" customHeight="1" x14ac:dyDescent="0.45">
      <c r="A32" s="486"/>
      <c r="B32" s="176" t="s">
        <v>213</v>
      </c>
      <c r="C32" s="206">
        <f>SUM(C30:C31)</f>
        <v>0</v>
      </c>
      <c r="D32" s="207">
        <f>SUM(D30:D31)</f>
        <v>0</v>
      </c>
      <c r="E32" s="235"/>
      <c r="F32" s="178"/>
      <c r="G32" s="229"/>
      <c r="H32" s="229"/>
      <c r="I32" s="229"/>
      <c r="J32" s="229"/>
      <c r="K32" s="229"/>
      <c r="L32" s="229"/>
      <c r="M32" s="229"/>
      <c r="N32" s="229"/>
      <c r="O32" s="229"/>
    </row>
    <row r="33" spans="1:15" s="175" customFormat="1" ht="34.15" customHeight="1" x14ac:dyDescent="0.45">
      <c r="A33" s="486"/>
      <c r="B33" s="216" t="s">
        <v>209</v>
      </c>
      <c r="C33" s="256" t="s">
        <v>214</v>
      </c>
      <c r="D33" s="256" t="s">
        <v>215</v>
      </c>
      <c r="E33" s="235"/>
      <c r="F33" s="178"/>
      <c r="G33" s="229"/>
      <c r="H33" s="229"/>
      <c r="I33" s="229"/>
      <c r="J33" s="229"/>
      <c r="K33" s="229"/>
      <c r="L33" s="229"/>
      <c r="M33" s="229"/>
      <c r="N33" s="229"/>
      <c r="O33" s="229"/>
    </row>
    <row r="34" spans="1:15" s="175" customFormat="1" x14ac:dyDescent="0.45">
      <c r="A34" s="486"/>
      <c r="B34" s="176" t="s">
        <v>206</v>
      </c>
      <c r="C34" s="206">
        <v>0</v>
      </c>
      <c r="D34" s="207">
        <v>0</v>
      </c>
      <c r="E34" s="235"/>
      <c r="F34" s="178"/>
      <c r="G34" s="229"/>
      <c r="H34" s="229"/>
      <c r="I34" s="229"/>
      <c r="J34" s="229"/>
      <c r="K34" s="229"/>
      <c r="L34" s="229"/>
      <c r="M34" s="229"/>
      <c r="N34" s="229"/>
      <c r="O34" s="229"/>
    </row>
    <row r="35" spans="1:15" s="175" customFormat="1" x14ac:dyDescent="0.45">
      <c r="A35" s="486"/>
      <c r="B35" s="176" t="s">
        <v>212</v>
      </c>
      <c r="C35" s="208">
        <v>0</v>
      </c>
      <c r="D35" s="207">
        <f>C35*D34</f>
        <v>0</v>
      </c>
      <c r="E35" s="235"/>
      <c r="F35" s="178"/>
      <c r="G35" s="229"/>
      <c r="H35" s="229"/>
      <c r="I35" s="229"/>
      <c r="J35" s="229"/>
      <c r="K35" s="229"/>
      <c r="L35" s="229"/>
      <c r="M35" s="229"/>
      <c r="N35" s="229"/>
      <c r="O35" s="229"/>
    </row>
    <row r="36" spans="1:15" s="175" customFormat="1" ht="21.4" customHeight="1" x14ac:dyDescent="0.45">
      <c r="A36" s="486"/>
      <c r="B36" s="202" t="s">
        <v>216</v>
      </c>
      <c r="C36" s="211">
        <f>SUM(C34:C35)</f>
        <v>0</v>
      </c>
      <c r="D36" s="212">
        <f>SUM(D34:D35)</f>
        <v>0</v>
      </c>
      <c r="E36" s="235"/>
      <c r="F36" s="178"/>
      <c r="G36" s="229"/>
      <c r="H36" s="229"/>
      <c r="I36" s="229"/>
      <c r="J36" s="229"/>
      <c r="K36" s="229"/>
      <c r="L36" s="229"/>
      <c r="M36" s="229"/>
      <c r="N36" s="229"/>
      <c r="O36" s="229"/>
    </row>
    <row r="37" spans="1:15" s="175" customFormat="1" ht="21.4" hidden="1" customHeight="1" x14ac:dyDescent="0.45">
      <c r="A37" s="486"/>
      <c r="B37" s="236"/>
      <c r="C37" s="237"/>
      <c r="D37" s="238"/>
      <c r="E37" s="239"/>
      <c r="F37" s="178"/>
      <c r="G37" s="229"/>
      <c r="H37" s="229"/>
      <c r="I37" s="229"/>
      <c r="J37" s="229"/>
      <c r="K37" s="229"/>
      <c r="L37" s="229"/>
      <c r="M37" s="229"/>
      <c r="N37" s="229"/>
      <c r="O37" s="229"/>
    </row>
    <row r="38" spans="1:15" s="175" customFormat="1" ht="17.5" customHeight="1" x14ac:dyDescent="0.45">
      <c r="A38" s="486"/>
      <c r="B38" s="494" t="s">
        <v>217</v>
      </c>
      <c r="C38" s="495"/>
      <c r="D38" s="495"/>
      <c r="E38" s="496"/>
      <c r="F38" s="233"/>
      <c r="G38" s="229"/>
      <c r="H38" s="229"/>
      <c r="I38" s="229"/>
      <c r="J38" s="229"/>
      <c r="K38" s="229"/>
      <c r="L38" s="229"/>
      <c r="M38" s="229"/>
      <c r="N38" s="229"/>
      <c r="O38" s="229"/>
    </row>
    <row r="39" spans="1:15" s="175" customFormat="1" ht="28.9" customHeight="1" x14ac:dyDescent="0.45">
      <c r="A39" s="486"/>
      <c r="B39" s="257">
        <v>1</v>
      </c>
      <c r="C39" s="213" t="s">
        <v>218</v>
      </c>
      <c r="D39" s="213" t="s">
        <v>195</v>
      </c>
      <c r="E39" s="258" t="s">
        <v>196</v>
      </c>
      <c r="F39" s="235"/>
      <c r="G39" s="229"/>
      <c r="H39" s="229"/>
      <c r="I39" s="229"/>
      <c r="J39" s="229"/>
      <c r="K39" s="229"/>
      <c r="L39" s="229"/>
      <c r="M39" s="229"/>
      <c r="N39" s="229"/>
      <c r="O39" s="229"/>
    </row>
    <row r="40" spans="1:15" s="175" customFormat="1" ht="37.9" customHeight="1" x14ac:dyDescent="0.45">
      <c r="A40" s="486"/>
      <c r="B40" s="176" t="s">
        <v>219</v>
      </c>
      <c r="C40" s="208">
        <f>IF(C28=0.3,0.3,C28)</f>
        <v>0</v>
      </c>
      <c r="D40" s="208">
        <f>IF(C32=0.35,0.35,C32)</f>
        <v>0</v>
      </c>
      <c r="E40" s="206">
        <f>IF(C36=0.35,0.35,C36)</f>
        <v>0</v>
      </c>
      <c r="F40" s="235"/>
      <c r="G40" s="229"/>
      <c r="H40" s="229"/>
      <c r="I40" s="229"/>
      <c r="J40" s="229"/>
      <c r="K40" s="229"/>
      <c r="L40" s="229"/>
      <c r="M40" s="229"/>
      <c r="N40" s="229"/>
      <c r="O40" s="229"/>
    </row>
    <row r="41" spans="1:15" s="175" customFormat="1" x14ac:dyDescent="0.45">
      <c r="A41" s="486"/>
      <c r="B41" s="176" t="s">
        <v>207</v>
      </c>
      <c r="C41" s="208">
        <v>0</v>
      </c>
      <c r="D41" s="208">
        <v>0</v>
      </c>
      <c r="E41" s="206">
        <v>0</v>
      </c>
      <c r="F41" s="235"/>
      <c r="G41" s="229"/>
      <c r="H41" s="229"/>
      <c r="I41" s="229"/>
      <c r="J41" s="229"/>
      <c r="K41" s="229"/>
      <c r="L41" s="229"/>
      <c r="M41" s="229"/>
      <c r="N41" s="229"/>
      <c r="O41" s="229"/>
    </row>
    <row r="42" spans="1:15" s="175" customFormat="1" x14ac:dyDescent="0.45">
      <c r="A42" s="486"/>
      <c r="B42" s="176" t="s">
        <v>220</v>
      </c>
      <c r="C42" s="208">
        <v>0</v>
      </c>
      <c r="D42" s="208">
        <v>0</v>
      </c>
      <c r="E42" s="206">
        <v>0</v>
      </c>
      <c r="F42" s="235"/>
      <c r="G42" s="229"/>
      <c r="H42" s="229"/>
      <c r="I42" s="229"/>
      <c r="J42" s="229"/>
      <c r="K42" s="229"/>
      <c r="L42" s="229"/>
      <c r="M42" s="229"/>
      <c r="N42" s="229"/>
      <c r="O42" s="229"/>
    </row>
    <row r="43" spans="1:15" s="175" customFormat="1" ht="37.15" customHeight="1" x14ac:dyDescent="0.45">
      <c r="A43" s="486"/>
      <c r="B43" s="202" t="s">
        <v>221</v>
      </c>
      <c r="C43" s="214">
        <f>SUM(C40:C42)</f>
        <v>0</v>
      </c>
      <c r="D43" s="214">
        <f>SUM(D40:D42)</f>
        <v>0</v>
      </c>
      <c r="E43" s="211">
        <f>SUM(E40:E42)</f>
        <v>0</v>
      </c>
      <c r="F43" s="235"/>
      <c r="G43" s="229"/>
      <c r="H43" s="229"/>
      <c r="I43" s="229"/>
      <c r="J43" s="229"/>
      <c r="K43" s="229"/>
      <c r="L43" s="229"/>
      <c r="M43" s="229"/>
      <c r="N43" s="229"/>
      <c r="O43" s="229"/>
    </row>
    <row r="44" spans="1:15" s="175" customFormat="1" ht="37.15" hidden="1" customHeight="1" x14ac:dyDescent="0.45">
      <c r="A44" s="486"/>
      <c r="B44" s="236"/>
      <c r="C44" s="237"/>
      <c r="D44" s="237"/>
      <c r="E44" s="237"/>
      <c r="F44" s="239"/>
      <c r="G44" s="229"/>
      <c r="H44" s="229"/>
      <c r="I44" s="229"/>
      <c r="J44" s="229"/>
      <c r="K44" s="229"/>
      <c r="L44" s="229"/>
      <c r="M44" s="229"/>
      <c r="N44" s="229"/>
      <c r="O44" s="229"/>
    </row>
    <row r="45" spans="1:15" s="175" customFormat="1" x14ac:dyDescent="0.45">
      <c r="A45" s="486"/>
      <c r="B45" s="490" t="s">
        <v>222</v>
      </c>
      <c r="C45" s="490"/>
      <c r="D45" s="490"/>
      <c r="E45" s="490"/>
      <c r="F45" s="490"/>
      <c r="G45" s="229"/>
      <c r="H45" s="229"/>
      <c r="I45" s="229"/>
      <c r="J45" s="229"/>
      <c r="K45" s="229"/>
      <c r="L45" s="229"/>
      <c r="M45" s="229"/>
      <c r="N45" s="229"/>
      <c r="O45" s="229"/>
    </row>
    <row r="46" spans="1:15" s="175" customFormat="1" ht="35" x14ac:dyDescent="0.45">
      <c r="A46" s="486"/>
      <c r="B46" s="215" t="s">
        <v>223</v>
      </c>
      <c r="C46" s="216" t="s">
        <v>224</v>
      </c>
      <c r="D46" s="216" t="s">
        <v>225</v>
      </c>
      <c r="E46" s="216" t="s">
        <v>226</v>
      </c>
      <c r="F46" s="216" t="s">
        <v>227</v>
      </c>
      <c r="G46" s="229"/>
      <c r="H46" s="229"/>
      <c r="I46" s="229"/>
      <c r="J46" s="229"/>
      <c r="K46" s="229"/>
      <c r="L46" s="229"/>
      <c r="M46" s="229"/>
      <c r="N46" s="229"/>
      <c r="O46" s="229"/>
    </row>
    <row r="47" spans="1:15" s="175" customFormat="1" x14ac:dyDescent="0.45">
      <c r="A47" s="486"/>
      <c r="B47" s="217" t="s">
        <v>228</v>
      </c>
      <c r="C47" s="203">
        <v>0</v>
      </c>
      <c r="D47" s="203">
        <v>0</v>
      </c>
      <c r="E47" s="203">
        <v>0</v>
      </c>
      <c r="F47" s="201">
        <v>0</v>
      </c>
      <c r="G47" s="229"/>
      <c r="H47" s="229"/>
      <c r="I47" s="229"/>
      <c r="J47" s="229"/>
      <c r="K47" s="229"/>
      <c r="L47" s="229"/>
      <c r="M47" s="229"/>
      <c r="N47" s="229"/>
      <c r="O47" s="229"/>
    </row>
    <row r="48" spans="1:15" s="175" customFormat="1" x14ac:dyDescent="0.45">
      <c r="A48" s="486"/>
      <c r="B48" s="217" t="s">
        <v>229</v>
      </c>
      <c r="C48" s="203">
        <v>0</v>
      </c>
      <c r="D48" s="203">
        <v>0</v>
      </c>
      <c r="E48" s="203">
        <v>0</v>
      </c>
      <c r="F48" s="201">
        <v>0</v>
      </c>
      <c r="G48" s="229"/>
      <c r="H48" s="229"/>
      <c r="I48" s="229"/>
      <c r="J48" s="229"/>
      <c r="K48" s="229"/>
      <c r="L48" s="229"/>
      <c r="M48" s="229"/>
      <c r="N48" s="229"/>
      <c r="O48" s="229"/>
    </row>
    <row r="49" spans="1:15" s="175" customFormat="1" x14ac:dyDescent="0.45">
      <c r="A49" s="486"/>
      <c r="B49" s="217" t="s">
        <v>230</v>
      </c>
      <c r="C49" s="203">
        <v>0</v>
      </c>
      <c r="D49" s="203">
        <v>0</v>
      </c>
      <c r="E49" s="203">
        <v>0</v>
      </c>
      <c r="F49" s="203">
        <v>0</v>
      </c>
      <c r="G49" s="229"/>
      <c r="H49" s="229"/>
      <c r="I49" s="229"/>
      <c r="J49" s="229"/>
      <c r="K49" s="229"/>
      <c r="L49" s="229"/>
      <c r="M49" s="229"/>
      <c r="N49" s="229"/>
      <c r="O49" s="229"/>
    </row>
    <row r="50" spans="1:15" s="175" customFormat="1" x14ac:dyDescent="0.45">
      <c r="A50" s="486"/>
      <c r="B50" s="217" t="s">
        <v>231</v>
      </c>
      <c r="C50" s="218">
        <v>0</v>
      </c>
      <c r="D50" s="242"/>
      <c r="E50" s="243"/>
      <c r="F50" s="219">
        <v>0</v>
      </c>
      <c r="G50" s="229"/>
      <c r="H50" s="229"/>
      <c r="I50" s="229"/>
      <c r="J50" s="229"/>
      <c r="K50" s="229"/>
      <c r="L50" s="229"/>
      <c r="M50" s="229"/>
      <c r="N50" s="229"/>
      <c r="O50" s="229"/>
    </row>
    <row r="51" spans="1:15" s="175" customFormat="1" x14ac:dyDescent="0.45">
      <c r="A51" s="486"/>
      <c r="B51" s="217" t="s">
        <v>232</v>
      </c>
      <c r="C51" s="218">
        <v>0</v>
      </c>
      <c r="D51" s="244"/>
      <c r="E51" s="245"/>
      <c r="F51" s="220">
        <v>0</v>
      </c>
      <c r="G51" s="229"/>
      <c r="H51" s="229"/>
      <c r="I51" s="229"/>
      <c r="J51" s="229"/>
      <c r="K51" s="229"/>
      <c r="L51" s="229"/>
      <c r="M51" s="229"/>
      <c r="N51" s="229"/>
      <c r="O51" s="229"/>
    </row>
    <row r="52" spans="1:15" s="175" customFormat="1" x14ac:dyDescent="0.45">
      <c r="A52" s="486"/>
      <c r="B52" s="221" t="s">
        <v>233</v>
      </c>
      <c r="C52" s="203">
        <f>SUM(C47:C51)</f>
        <v>0</v>
      </c>
      <c r="D52" s="222">
        <f>SUM(D47:D51)</f>
        <v>0</v>
      </c>
      <c r="E52" s="222">
        <f>SUM(E47:E51)</f>
        <v>0</v>
      </c>
      <c r="F52" s="222">
        <f>SUM(F47:F51)</f>
        <v>0</v>
      </c>
      <c r="G52" s="229"/>
      <c r="H52" s="229"/>
      <c r="I52" s="229"/>
      <c r="J52" s="229"/>
      <c r="K52" s="229"/>
      <c r="L52" s="229"/>
      <c r="M52" s="229"/>
      <c r="N52" s="229"/>
      <c r="O52" s="229"/>
    </row>
    <row r="53" spans="1:15" s="175" customFormat="1" ht="19.149999999999999" hidden="1" customHeight="1" x14ac:dyDescent="0.45">
      <c r="A53" s="486"/>
      <c r="B53" s="246"/>
      <c r="C53" s="247"/>
      <c r="D53" s="248"/>
      <c r="E53" s="248"/>
      <c r="F53" s="248"/>
      <c r="G53" s="229"/>
      <c r="H53" s="229"/>
      <c r="I53" s="229"/>
      <c r="J53" s="229"/>
      <c r="K53" s="229"/>
      <c r="L53" s="229"/>
      <c r="M53" s="229"/>
      <c r="N53" s="229"/>
      <c r="O53" s="229"/>
    </row>
    <row r="54" spans="1:15" ht="17.5" customHeight="1" x14ac:dyDescent="0.45">
      <c r="A54" s="486"/>
      <c r="B54" s="487" t="s">
        <v>234</v>
      </c>
      <c r="C54" s="488"/>
      <c r="D54" s="233"/>
      <c r="E54" s="240"/>
      <c r="F54" s="240"/>
    </row>
    <row r="55" spans="1:15" ht="33.75" customHeight="1" x14ac:dyDescent="0.45">
      <c r="A55" s="486"/>
      <c r="B55" s="223" t="s">
        <v>235</v>
      </c>
      <c r="C55" s="224" t="s">
        <v>236</v>
      </c>
      <c r="D55" s="235"/>
      <c r="E55" s="178"/>
      <c r="F55" s="178"/>
    </row>
    <row r="56" spans="1:15" x14ac:dyDescent="0.45">
      <c r="A56" s="486"/>
      <c r="B56" s="176" t="s">
        <v>237</v>
      </c>
      <c r="C56" s="225">
        <f>'9. Prudent Reserve Assessment'!C27</f>
        <v>0</v>
      </c>
      <c r="D56" s="235"/>
      <c r="E56" s="178"/>
      <c r="F56" s="178"/>
    </row>
    <row r="57" spans="1:15" x14ac:dyDescent="0.45">
      <c r="A57" s="486"/>
      <c r="B57" s="176" t="s">
        <v>238</v>
      </c>
      <c r="C57" s="225">
        <f>'9. Prudent Reserve Assessment'!C28</f>
        <v>0</v>
      </c>
      <c r="D57" s="235"/>
      <c r="E57" s="178"/>
      <c r="F57" s="178"/>
    </row>
    <row r="58" spans="1:15" x14ac:dyDescent="0.45">
      <c r="A58" s="486"/>
      <c r="B58" s="176" t="s">
        <v>239</v>
      </c>
      <c r="C58" s="225">
        <f>'9. Prudent Reserve Assessment'!C29</f>
        <v>0</v>
      </c>
      <c r="D58" s="235"/>
      <c r="E58" s="178"/>
      <c r="F58" s="178"/>
    </row>
    <row r="59" spans="1:15" ht="32.65" customHeight="1" x14ac:dyDescent="0.45">
      <c r="A59" s="486"/>
      <c r="B59" s="171" t="s">
        <v>240</v>
      </c>
      <c r="C59" s="225">
        <f>SUM(C56:C58)</f>
        <v>0</v>
      </c>
      <c r="D59" s="235"/>
      <c r="E59" s="178"/>
      <c r="F59" s="178"/>
    </row>
    <row r="60" spans="1:15" s="229" customFormat="1" ht="19.149999999999999" hidden="1" customHeight="1" x14ac:dyDescent="0.45">
      <c r="A60" s="486"/>
      <c r="B60" s="251"/>
      <c r="C60" s="249"/>
    </row>
    <row r="61" spans="1:15" s="229" customFormat="1" ht="19.149999999999999" hidden="1" customHeight="1" x14ac:dyDescent="0.45">
      <c r="A61" s="486"/>
    </row>
    <row r="62" spans="1:15" s="229" customFormat="1" ht="19.149999999999999" hidden="1" customHeight="1" x14ac:dyDescent="0.45">
      <c r="A62" s="486"/>
      <c r="D62" s="250"/>
    </row>
    <row r="63" spans="1:15" s="229" customFormat="1" x14ac:dyDescent="0.45">
      <c r="A63" s="486"/>
      <c r="B63" s="226" t="s">
        <v>241</v>
      </c>
    </row>
    <row r="64" spans="1:15" s="229" customFormat="1" ht="176.65" customHeight="1" x14ac:dyDescent="0.45">
      <c r="A64" s="486"/>
      <c r="B64" s="227" t="s">
        <v>242</v>
      </c>
    </row>
    <row r="65" spans="1:6" s="229" customFormat="1" ht="52.5" x14ac:dyDescent="0.45">
      <c r="A65" s="486"/>
      <c r="B65" s="228" t="s">
        <v>243</v>
      </c>
    </row>
    <row r="66" spans="1:6" s="229" customFormat="1" ht="70" x14ac:dyDescent="0.45">
      <c r="A66" s="486"/>
      <c r="B66" s="228" t="s">
        <v>244</v>
      </c>
    </row>
    <row r="67" spans="1:6" s="229" customFormat="1" hidden="1" x14ac:dyDescent="0.45"/>
    <row r="68" spans="1:6" s="229" customFormat="1" hidden="1" x14ac:dyDescent="0.45"/>
    <row r="69" spans="1:6" s="229" customFormat="1" hidden="1" x14ac:dyDescent="0.45"/>
    <row r="70" spans="1:6" s="229" customFormat="1" hidden="1" x14ac:dyDescent="0.45"/>
    <row r="71" spans="1:6" hidden="1" x14ac:dyDescent="0.45">
      <c r="A71" s="229"/>
      <c r="B71" s="229"/>
      <c r="C71" s="229"/>
      <c r="D71" s="229"/>
      <c r="E71" s="229"/>
      <c r="F71" s="229"/>
    </row>
    <row r="72" spans="1:6" hidden="1" x14ac:dyDescent="0.45">
      <c r="A72" s="229"/>
      <c r="B72" s="229"/>
      <c r="C72" s="229"/>
      <c r="D72" s="229"/>
      <c r="E72" s="229"/>
      <c r="F72" s="229"/>
    </row>
    <row r="73" spans="1:6" hidden="1" x14ac:dyDescent="0.45">
      <c r="A73" s="229"/>
      <c r="B73" s="229"/>
      <c r="C73" s="229"/>
      <c r="D73" s="229"/>
      <c r="E73" s="229"/>
      <c r="F73" s="229"/>
    </row>
    <row r="74" spans="1:6" s="229" customFormat="1" hidden="1" x14ac:dyDescent="0.45"/>
    <row r="75" spans="1:6" s="229" customFormat="1" hidden="1" x14ac:dyDescent="0.45"/>
    <row r="76" spans="1:6" s="229" customFormat="1" hidden="1" x14ac:dyDescent="0.45"/>
    <row r="77" spans="1:6" s="229" customFormat="1" hidden="1" x14ac:dyDescent="0.45"/>
    <row r="78" spans="1:6" s="229" customFormat="1" hidden="1" x14ac:dyDescent="0.45"/>
    <row r="79" spans="1:6" s="229" customFormat="1" hidden="1" x14ac:dyDescent="0.45"/>
    <row r="80" spans="1:6" s="229" customFormat="1" hidden="1" x14ac:dyDescent="0.45"/>
    <row r="81" s="229" customFormat="1" hidden="1" x14ac:dyDescent="0.45"/>
    <row r="82" s="229" customFormat="1" hidden="1" x14ac:dyDescent="0.45"/>
    <row r="83" s="229" customFormat="1" hidden="1" x14ac:dyDescent="0.45"/>
    <row r="84" s="229" customFormat="1" hidden="1" x14ac:dyDescent="0.45"/>
    <row r="85" s="229" customFormat="1" hidden="1" x14ac:dyDescent="0.45"/>
    <row r="86" s="229" customFormat="1" hidden="1" x14ac:dyDescent="0.45"/>
    <row r="87" s="229" customFormat="1" hidden="1" x14ac:dyDescent="0.45"/>
    <row r="88" s="229" customFormat="1" hidden="1" x14ac:dyDescent="0.45"/>
    <row r="89" s="229" customFormat="1" hidden="1" x14ac:dyDescent="0.45"/>
    <row r="90" s="229" customFormat="1" hidden="1" x14ac:dyDescent="0.45"/>
  </sheetData>
  <sheetProtection sheet="1" objects="1" scenarios="1" selectLockedCells="1"/>
  <protectedRanges>
    <protectedRange sqref="C26:D27" name="Range1"/>
    <protectedRange sqref="C30:D31" name="Range2"/>
    <protectedRange sqref="C41:E42" name="Range3"/>
    <protectedRange sqref="C47:F51" name="Range4"/>
  </protectedRanges>
  <mergeCells count="11">
    <mergeCell ref="A2:A66"/>
    <mergeCell ref="B3:F5"/>
    <mergeCell ref="B6:F7"/>
    <mergeCell ref="B8:F10"/>
    <mergeCell ref="B13:F15"/>
    <mergeCell ref="B54:C54"/>
    <mergeCell ref="B16:F16"/>
    <mergeCell ref="B17:F17"/>
    <mergeCell ref="B45:F45"/>
    <mergeCell ref="B24:D24"/>
    <mergeCell ref="B38:E3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C828E-F515-460A-B6CC-628813829D7A}">
  <dimension ref="B1:E7"/>
  <sheetViews>
    <sheetView workbookViewId="0">
      <selection activeCell="C7" sqref="C7"/>
    </sheetView>
  </sheetViews>
  <sheetFormatPr defaultColWidth="8.7265625" defaultRowHeight="14.5" x14ac:dyDescent="0.35"/>
  <cols>
    <col min="1" max="1" width="2.7265625" style="86" customWidth="1"/>
    <col min="2" max="2" width="27.7265625" style="86" bestFit="1" customWidth="1"/>
    <col min="3" max="3" width="17.1796875" style="86" bestFit="1" customWidth="1"/>
    <col min="4" max="4" width="15.7265625" style="86" bestFit="1" customWidth="1"/>
    <col min="5" max="5" width="17.1796875" style="86" customWidth="1"/>
    <col min="6" max="7" width="14.7265625" style="86" bestFit="1" customWidth="1"/>
    <col min="8" max="8" width="8.7265625" style="86" bestFit="1" customWidth="1"/>
    <col min="9" max="9" width="13.7265625" style="86" bestFit="1" customWidth="1"/>
    <col min="10" max="10" width="17.1796875" style="86" bestFit="1" customWidth="1"/>
    <col min="11" max="16384" width="8.7265625" style="86"/>
  </cols>
  <sheetData>
    <row r="1" spans="2:5" x14ac:dyDescent="0.35">
      <c r="B1" s="500" t="s">
        <v>1</v>
      </c>
      <c r="C1" s="501"/>
      <c r="D1" s="501"/>
      <c r="E1" s="502"/>
    </row>
    <row r="2" spans="2:5" x14ac:dyDescent="0.35">
      <c r="B2" s="95" t="s">
        <v>245</v>
      </c>
      <c r="C2" s="96"/>
      <c r="D2" s="96"/>
      <c r="E2" s="96"/>
    </row>
    <row r="3" spans="2:5" ht="31.9" customHeight="1" x14ac:dyDescent="0.35">
      <c r="B3" s="475" t="s">
        <v>246</v>
      </c>
      <c r="C3" s="476"/>
      <c r="D3" s="476"/>
      <c r="E3" s="476"/>
    </row>
    <row r="4" spans="2:5" x14ac:dyDescent="0.35">
      <c r="B4" s="497" t="s">
        <v>247</v>
      </c>
      <c r="C4" s="498"/>
      <c r="D4" s="498"/>
      <c r="E4" s="499"/>
    </row>
    <row r="5" spans="2:5" ht="46.5" x14ac:dyDescent="0.35">
      <c r="B5" s="87" t="s">
        <v>248</v>
      </c>
      <c r="C5" s="88" t="s">
        <v>249</v>
      </c>
      <c r="D5" s="88" t="s">
        <v>250</v>
      </c>
      <c r="E5" s="88" t="s">
        <v>251</v>
      </c>
    </row>
    <row r="6" spans="2:5" x14ac:dyDescent="0.35">
      <c r="B6" s="67"/>
      <c r="C6" s="67"/>
      <c r="D6" s="67"/>
      <c r="E6" s="67"/>
    </row>
    <row r="7" spans="2:5" x14ac:dyDescent="0.35">
      <c r="B7" s="89" t="s">
        <v>252</v>
      </c>
      <c r="C7" s="90" t="e">
        <f>#REF!</f>
        <v>#REF!</v>
      </c>
      <c r="D7" s="90" t="e">
        <f>#REF!</f>
        <v>#REF!</v>
      </c>
      <c r="E7" s="90" t="e">
        <f>#REF!</f>
        <v>#REF!</v>
      </c>
    </row>
  </sheetData>
  <mergeCells count="3">
    <mergeCell ref="B3:E3"/>
    <mergeCell ref="B4:E4"/>
    <mergeCell ref="B1:E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F9507-A535-40CE-A743-576C4D80D62D}">
  <dimension ref="A1:M77"/>
  <sheetViews>
    <sheetView showGridLines="0" tabSelected="1" zoomScale="85" zoomScaleNormal="85" workbookViewId="0"/>
  </sheetViews>
  <sheetFormatPr defaultColWidth="0" defaultRowHeight="15.75" customHeight="1" zeroHeight="1" x14ac:dyDescent="0.45"/>
  <cols>
    <col min="1" max="1" width="4.453125" style="175" customWidth="1"/>
    <col min="2" max="2" width="30.453125" style="179" customWidth="1"/>
    <col min="3" max="4" width="21.7265625" style="179" customWidth="1"/>
    <col min="5" max="6" width="24.453125" style="179" customWidth="1"/>
    <col min="7" max="8" width="26.453125" style="179" customWidth="1"/>
    <col min="9" max="9" width="19.7265625" style="179" customWidth="1"/>
    <col min="10" max="10" width="23.1796875" style="179" customWidth="1"/>
    <col min="11" max="11" width="36.453125" style="179" customWidth="1"/>
    <col min="12" max="12" width="18.1796875" style="179" hidden="1" customWidth="1"/>
    <col min="13" max="13" width="14" style="179" hidden="1" customWidth="1"/>
    <col min="14" max="16384" width="9" style="179" hidden="1"/>
  </cols>
  <sheetData>
    <row r="1" spans="1:11" ht="17.5" x14ac:dyDescent="0.45">
      <c r="A1" s="168" t="s">
        <v>0</v>
      </c>
      <c r="B1" s="260" t="s">
        <v>1</v>
      </c>
      <c r="C1" s="309"/>
      <c r="D1" s="309"/>
      <c r="E1" s="309"/>
      <c r="F1" s="309"/>
      <c r="G1" s="309"/>
      <c r="H1" s="309"/>
      <c r="I1" s="309"/>
      <c r="J1" s="309"/>
      <c r="K1" s="309"/>
    </row>
    <row r="2" spans="1:11" ht="17.5" x14ac:dyDescent="0.45">
      <c r="A2" s="179"/>
      <c r="B2" s="458" t="s">
        <v>253</v>
      </c>
      <c r="C2" s="458"/>
      <c r="D2" s="458"/>
      <c r="E2" s="458"/>
      <c r="F2" s="458"/>
      <c r="G2" s="458"/>
      <c r="H2" s="458"/>
      <c r="I2" s="458"/>
      <c r="J2" s="458"/>
      <c r="K2" s="458"/>
    </row>
    <row r="3" spans="1:11" ht="21.4" customHeight="1" x14ac:dyDescent="0.45">
      <c r="A3" s="179"/>
      <c r="B3" s="458" t="s">
        <v>254</v>
      </c>
      <c r="C3" s="458"/>
      <c r="D3" s="458"/>
      <c r="E3" s="458"/>
      <c r="F3" s="458"/>
      <c r="G3" s="195"/>
      <c r="H3" s="195"/>
      <c r="I3" s="195"/>
      <c r="J3" s="195"/>
      <c r="K3" s="195"/>
    </row>
    <row r="4" spans="1:11" ht="17.5" x14ac:dyDescent="0.45">
      <c r="A4" s="179"/>
      <c r="B4" s="458" t="s">
        <v>255</v>
      </c>
      <c r="C4" s="458"/>
      <c r="D4" s="458"/>
      <c r="E4" s="458"/>
      <c r="F4" s="458"/>
      <c r="G4" s="458"/>
      <c r="H4" s="458"/>
      <c r="I4" s="195"/>
      <c r="J4" s="195"/>
      <c r="K4" s="195"/>
    </row>
    <row r="5" spans="1:11" ht="19.149999999999999" customHeight="1" x14ac:dyDescent="0.45">
      <c r="A5" s="179"/>
      <c r="B5" s="448" t="s">
        <v>256</v>
      </c>
      <c r="C5" s="448"/>
      <c r="D5" s="448"/>
      <c r="E5" s="448"/>
      <c r="F5" s="448"/>
      <c r="G5" s="448"/>
      <c r="H5" s="448"/>
      <c r="I5" s="448"/>
      <c r="J5" s="448"/>
      <c r="K5" s="448"/>
    </row>
    <row r="6" spans="1:11" ht="17.5" x14ac:dyDescent="0.45">
      <c r="A6" s="179"/>
      <c r="B6" s="448"/>
      <c r="C6" s="448"/>
      <c r="D6" s="448"/>
      <c r="E6" s="448"/>
      <c r="F6" s="448"/>
      <c r="G6" s="448"/>
      <c r="H6" s="448"/>
      <c r="I6" s="448"/>
      <c r="J6" s="448"/>
      <c r="K6" s="448"/>
    </row>
    <row r="7" spans="1:11" ht="17.5" x14ac:dyDescent="0.45">
      <c r="A7" s="179"/>
      <c r="B7" s="448" t="s">
        <v>257</v>
      </c>
      <c r="C7" s="448"/>
      <c r="D7" s="448"/>
      <c r="E7" s="448"/>
      <c r="F7" s="448"/>
      <c r="G7" s="448"/>
      <c r="H7" s="448"/>
      <c r="I7" s="448"/>
      <c r="J7" s="448"/>
      <c r="K7" s="448"/>
    </row>
    <row r="8" spans="1:11" ht="17.5" x14ac:dyDescent="0.45">
      <c r="A8" s="179"/>
      <c r="B8" s="448"/>
      <c r="C8" s="448"/>
      <c r="D8" s="448"/>
      <c r="E8" s="448"/>
      <c r="F8" s="448"/>
      <c r="G8" s="448"/>
      <c r="H8" s="448"/>
      <c r="I8" s="448"/>
      <c r="J8" s="448"/>
      <c r="K8" s="448"/>
    </row>
    <row r="9" spans="1:11" ht="17.5" x14ac:dyDescent="0.45">
      <c r="A9" s="179"/>
      <c r="B9" s="458" t="s">
        <v>258</v>
      </c>
      <c r="C9" s="458"/>
      <c r="D9" s="458"/>
      <c r="E9" s="458"/>
      <c r="F9" s="458"/>
      <c r="G9" s="458"/>
      <c r="H9" s="458"/>
      <c r="I9" s="195"/>
      <c r="J9" s="195"/>
      <c r="K9" s="195"/>
    </row>
    <row r="10" spans="1:11" ht="17.5" x14ac:dyDescent="0.45">
      <c r="A10" s="179"/>
      <c r="B10" s="458" t="s">
        <v>259</v>
      </c>
      <c r="C10" s="458"/>
      <c r="D10" s="458"/>
      <c r="E10" s="458"/>
      <c r="F10" s="458"/>
      <c r="G10" s="195"/>
      <c r="H10" s="195"/>
      <c r="I10" s="195"/>
      <c r="J10" s="195"/>
      <c r="K10" s="195"/>
    </row>
    <row r="11" spans="1:11" ht="17.5" x14ac:dyDescent="0.45">
      <c r="A11" s="179"/>
      <c r="B11" s="458" t="s">
        <v>260</v>
      </c>
      <c r="C11" s="458"/>
      <c r="D11" s="458"/>
      <c r="E11" s="458"/>
      <c r="F11" s="458"/>
      <c r="G11" s="458"/>
      <c r="H11" s="458"/>
      <c r="I11" s="458"/>
      <c r="J11" s="458"/>
      <c r="K11" s="458"/>
    </row>
    <row r="12" spans="1:11" ht="17.5" x14ac:dyDescent="0.45">
      <c r="A12" s="179"/>
      <c r="B12" s="448" t="s">
        <v>261</v>
      </c>
      <c r="C12" s="448"/>
      <c r="D12" s="448"/>
      <c r="E12" s="448"/>
      <c r="F12" s="448"/>
      <c r="G12" s="448"/>
      <c r="H12" s="448"/>
      <c r="I12" s="448"/>
      <c r="J12" s="448"/>
      <c r="K12" s="448"/>
    </row>
    <row r="13" spans="1:11" ht="17.5" x14ac:dyDescent="0.45">
      <c r="A13" s="179"/>
      <c r="B13" s="448"/>
      <c r="C13" s="448"/>
      <c r="D13" s="448"/>
      <c r="E13" s="448"/>
      <c r="F13" s="448"/>
      <c r="G13" s="448"/>
      <c r="H13" s="448"/>
      <c r="I13" s="448"/>
      <c r="J13" s="448"/>
      <c r="K13" s="448"/>
    </row>
    <row r="14" spans="1:11" ht="17.5" x14ac:dyDescent="0.45">
      <c r="A14" s="179"/>
      <c r="B14" s="458" t="s">
        <v>262</v>
      </c>
      <c r="C14" s="458"/>
      <c r="D14" s="458"/>
      <c r="E14" s="458"/>
      <c r="F14" s="458"/>
      <c r="G14" s="458"/>
      <c r="H14" s="195"/>
      <c r="I14" s="195"/>
      <c r="J14" s="195"/>
      <c r="K14" s="195"/>
    </row>
    <row r="15" spans="1:11" ht="17.5" x14ac:dyDescent="0.45">
      <c r="A15" s="179"/>
      <c r="B15" s="458" t="s">
        <v>263</v>
      </c>
      <c r="C15" s="458"/>
      <c r="D15" s="458"/>
      <c r="E15" s="458"/>
      <c r="F15" s="458"/>
      <c r="G15" s="458"/>
      <c r="H15" s="195"/>
      <c r="I15" s="195"/>
      <c r="J15" s="195"/>
      <c r="K15" s="195"/>
    </row>
    <row r="16" spans="1:11" s="329" customFormat="1" ht="17.5" x14ac:dyDescent="0.45">
      <c r="B16" s="448" t="s">
        <v>264</v>
      </c>
      <c r="C16" s="448"/>
      <c r="D16" s="448"/>
      <c r="E16" s="448"/>
      <c r="F16" s="448"/>
      <c r="G16" s="448"/>
      <c r="H16" s="448"/>
      <c r="I16" s="448"/>
      <c r="J16" s="448"/>
      <c r="K16" s="448"/>
    </row>
    <row r="17" spans="1:11" s="329" customFormat="1" ht="17.5" x14ac:dyDescent="0.45">
      <c r="B17" s="448"/>
      <c r="C17" s="448"/>
      <c r="D17" s="448"/>
      <c r="E17" s="448"/>
      <c r="F17" s="448"/>
      <c r="G17" s="448"/>
      <c r="H17" s="448"/>
      <c r="I17" s="448"/>
      <c r="J17" s="448"/>
      <c r="K17" s="448"/>
    </row>
    <row r="18" spans="1:11" s="329" customFormat="1" ht="17.5" x14ac:dyDescent="0.45">
      <c r="B18" s="448" t="s">
        <v>43</v>
      </c>
      <c r="C18" s="448"/>
      <c r="D18" s="448"/>
      <c r="E18" s="448"/>
      <c r="F18" s="448"/>
      <c r="G18" s="448"/>
      <c r="H18" s="448"/>
      <c r="I18" s="448"/>
      <c r="J18" s="448"/>
      <c r="K18" s="448"/>
    </row>
    <row r="19" spans="1:11" s="329" customFormat="1" ht="19.149999999999999" hidden="1" customHeight="1" x14ac:dyDescent="0.45">
      <c r="B19" s="448"/>
      <c r="C19" s="448"/>
      <c r="D19" s="448"/>
      <c r="E19" s="448"/>
      <c r="F19" s="448"/>
      <c r="G19" s="448"/>
      <c r="H19" s="448"/>
      <c r="I19" s="448"/>
      <c r="J19" s="448"/>
      <c r="K19" s="448"/>
    </row>
    <row r="20" spans="1:11" s="329" customFormat="1" ht="17.5" x14ac:dyDescent="0.45">
      <c r="B20" s="464"/>
      <c r="C20" s="464"/>
      <c r="D20" s="464"/>
      <c r="E20" s="464"/>
      <c r="F20" s="464"/>
      <c r="G20" s="464"/>
      <c r="H20" s="464"/>
      <c r="I20" s="464"/>
      <c r="J20" s="464"/>
      <c r="K20" s="464"/>
    </row>
    <row r="21" spans="1:11" ht="17.25" customHeight="1" x14ac:dyDescent="0.45">
      <c r="A21" s="179"/>
      <c r="B21" s="452" t="s">
        <v>92</v>
      </c>
      <c r="C21" s="453"/>
      <c r="D21" s="453"/>
      <c r="E21" s="453"/>
      <c r="F21" s="453"/>
      <c r="G21" s="453"/>
      <c r="H21" s="507"/>
      <c r="I21" s="507"/>
      <c r="J21" s="507"/>
      <c r="K21" s="508"/>
    </row>
    <row r="22" spans="1:11" s="229" customFormat="1" ht="16.5" customHeight="1" x14ac:dyDescent="0.45">
      <c r="B22" s="520" t="s">
        <v>265</v>
      </c>
      <c r="C22" s="521"/>
      <c r="D22" s="521"/>
      <c r="E22" s="521"/>
      <c r="F22" s="521"/>
      <c r="G22" s="522"/>
      <c r="H22" s="316"/>
      <c r="I22" s="310"/>
      <c r="J22" s="310"/>
      <c r="K22" s="310"/>
    </row>
    <row r="23" spans="1:11" s="229" customFormat="1" ht="16.149999999999999" customHeight="1" x14ac:dyDescent="0.45">
      <c r="B23" s="339" t="s">
        <v>10</v>
      </c>
      <c r="C23" s="261" t="s">
        <v>96</v>
      </c>
      <c r="D23" s="262" t="s">
        <v>10</v>
      </c>
      <c r="E23" s="263" t="s">
        <v>97</v>
      </c>
      <c r="F23" s="340" t="s">
        <v>10</v>
      </c>
      <c r="G23" s="264" t="s">
        <v>98</v>
      </c>
      <c r="H23" s="317"/>
      <c r="I23" s="311"/>
      <c r="J23" s="311"/>
      <c r="K23" s="311"/>
    </row>
    <row r="24" spans="1:11" ht="51.75" customHeight="1" x14ac:dyDescent="0.45">
      <c r="A24" s="179"/>
      <c r="B24" s="265" t="s">
        <v>266</v>
      </c>
      <c r="C24" s="266">
        <v>0</v>
      </c>
      <c r="D24" s="314"/>
      <c r="E24" s="267">
        <v>0</v>
      </c>
      <c r="F24" s="315"/>
      <c r="G24" s="268">
        <v>0</v>
      </c>
      <c r="H24" s="318"/>
      <c r="I24" s="312"/>
      <c r="J24" s="312"/>
      <c r="K24" s="312"/>
    </row>
    <row r="25" spans="1:11" ht="17.5" hidden="1" x14ac:dyDescent="0.45">
      <c r="A25" s="179"/>
      <c r="B25" s="319"/>
      <c r="C25" s="320"/>
      <c r="D25" s="320"/>
      <c r="E25" s="320"/>
      <c r="F25" s="320"/>
      <c r="G25" s="320"/>
      <c r="H25" s="313"/>
      <c r="I25" s="313"/>
      <c r="J25" s="313"/>
      <c r="K25" s="313"/>
    </row>
    <row r="26" spans="1:11" ht="20.25" customHeight="1" x14ac:dyDescent="0.45">
      <c r="A26" s="179"/>
      <c r="B26" s="341" t="s">
        <v>10</v>
      </c>
      <c r="C26" s="511" t="s">
        <v>267</v>
      </c>
      <c r="D26" s="512"/>
      <c r="E26" s="512"/>
      <c r="F26" s="512"/>
      <c r="G26" s="512"/>
      <c r="H26" s="513"/>
      <c r="I26" s="511" t="s">
        <v>268</v>
      </c>
      <c r="J26" s="512"/>
      <c r="K26" s="513"/>
    </row>
    <row r="27" spans="1:11" ht="17.5" x14ac:dyDescent="0.45">
      <c r="A27" s="179"/>
      <c r="B27" s="342" t="s">
        <v>10</v>
      </c>
      <c r="C27" s="509" t="s">
        <v>96</v>
      </c>
      <c r="D27" s="510"/>
      <c r="E27" s="509" t="s">
        <v>97</v>
      </c>
      <c r="F27" s="510"/>
      <c r="G27" s="509" t="s">
        <v>98</v>
      </c>
      <c r="H27" s="510"/>
      <c r="I27" s="273" t="s">
        <v>96</v>
      </c>
      <c r="J27" s="273" t="s">
        <v>97</v>
      </c>
      <c r="K27" s="273" t="s">
        <v>98</v>
      </c>
    </row>
    <row r="28" spans="1:11" ht="16.149999999999999" customHeight="1" x14ac:dyDescent="0.45">
      <c r="A28" s="179"/>
      <c r="B28" s="274" t="s">
        <v>269</v>
      </c>
      <c r="C28" s="275" t="s">
        <v>270</v>
      </c>
      <c r="D28" s="276" t="s">
        <v>271</v>
      </c>
      <c r="E28" s="275" t="s">
        <v>270</v>
      </c>
      <c r="F28" s="275" t="s">
        <v>271</v>
      </c>
      <c r="G28" s="275" t="s">
        <v>270</v>
      </c>
      <c r="H28" s="275" t="s">
        <v>271</v>
      </c>
      <c r="I28" s="321"/>
      <c r="J28" s="321"/>
      <c r="K28" s="322"/>
    </row>
    <row r="29" spans="1:11" s="330" customFormat="1" ht="105" x14ac:dyDescent="0.45">
      <c r="B29" s="277" t="s">
        <v>272</v>
      </c>
      <c r="C29" s="331" t="s">
        <v>10</v>
      </c>
      <c r="D29" s="331" t="s">
        <v>10</v>
      </c>
      <c r="E29" s="331" t="s">
        <v>10</v>
      </c>
      <c r="F29" s="331" t="s">
        <v>10</v>
      </c>
      <c r="G29" s="331" t="s">
        <v>10</v>
      </c>
      <c r="H29" s="331" t="s">
        <v>10</v>
      </c>
      <c r="I29" s="331" t="s">
        <v>10</v>
      </c>
      <c r="J29" s="331" t="s">
        <v>10</v>
      </c>
      <c r="K29" s="331" t="s">
        <v>10</v>
      </c>
    </row>
    <row r="30" spans="1:11" s="330" customFormat="1" ht="16.5" customHeight="1" x14ac:dyDescent="0.45">
      <c r="B30" s="278" t="s">
        <v>273</v>
      </c>
      <c r="C30" s="279">
        <v>0</v>
      </c>
      <c r="D30" s="279"/>
      <c r="E30" s="279">
        <v>0</v>
      </c>
      <c r="F30" s="279"/>
      <c r="G30" s="279">
        <v>0</v>
      </c>
      <c r="H30" s="279"/>
      <c r="I30" s="279">
        <v>0</v>
      </c>
      <c r="J30" s="279">
        <v>0</v>
      </c>
      <c r="K30" s="279">
        <v>0</v>
      </c>
    </row>
    <row r="31" spans="1:11" s="330" customFormat="1" ht="17.5" x14ac:dyDescent="0.45">
      <c r="B31" s="278" t="s">
        <v>103</v>
      </c>
      <c r="C31" s="280">
        <v>0</v>
      </c>
      <c r="D31" s="280"/>
      <c r="E31" s="280">
        <v>0</v>
      </c>
      <c r="F31" s="280"/>
      <c r="G31" s="280">
        <v>0</v>
      </c>
      <c r="H31" s="280"/>
      <c r="I31" s="280">
        <v>0</v>
      </c>
      <c r="J31" s="280">
        <v>0</v>
      </c>
      <c r="K31" s="280">
        <v>0</v>
      </c>
    </row>
    <row r="32" spans="1:11" s="330" customFormat="1" ht="35" x14ac:dyDescent="0.45">
      <c r="B32" s="278" t="s">
        <v>274</v>
      </c>
      <c r="C32" s="186">
        <v>0</v>
      </c>
      <c r="D32" s="186"/>
      <c r="E32" s="186">
        <v>0</v>
      </c>
      <c r="F32" s="186"/>
      <c r="G32" s="186">
        <v>0</v>
      </c>
      <c r="H32" s="186"/>
      <c r="I32" s="186">
        <v>0</v>
      </c>
      <c r="J32" s="186">
        <v>0</v>
      </c>
      <c r="K32" s="186">
        <v>0</v>
      </c>
    </row>
    <row r="33" spans="1:11" s="330" customFormat="1" ht="52.5" x14ac:dyDescent="0.45">
      <c r="B33" s="278" t="s">
        <v>275</v>
      </c>
      <c r="C33" s="281">
        <v>0</v>
      </c>
      <c r="D33" s="281"/>
      <c r="E33" s="281">
        <v>0</v>
      </c>
      <c r="F33" s="281"/>
      <c r="G33" s="281">
        <v>0</v>
      </c>
      <c r="H33" s="281"/>
      <c r="I33" s="281">
        <v>0</v>
      </c>
      <c r="J33" s="281">
        <v>0</v>
      </c>
      <c r="K33" s="281">
        <v>0</v>
      </c>
    </row>
    <row r="34" spans="1:11" s="330" customFormat="1" ht="87.5" x14ac:dyDescent="0.45">
      <c r="B34" s="282" t="s">
        <v>276</v>
      </c>
      <c r="C34" s="332" t="s">
        <v>10</v>
      </c>
      <c r="D34" s="332" t="s">
        <v>10</v>
      </c>
      <c r="E34" s="332" t="s">
        <v>10</v>
      </c>
      <c r="F34" s="332" t="s">
        <v>10</v>
      </c>
      <c r="G34" s="332" t="s">
        <v>10</v>
      </c>
      <c r="H34" s="332" t="s">
        <v>10</v>
      </c>
      <c r="I34" s="332" t="s">
        <v>10</v>
      </c>
      <c r="J34" s="332" t="s">
        <v>10</v>
      </c>
      <c r="K34" s="332" t="s">
        <v>10</v>
      </c>
    </row>
    <row r="35" spans="1:11" s="330" customFormat="1" ht="16.5" customHeight="1" x14ac:dyDescent="0.45">
      <c r="B35" s="278" t="s">
        <v>102</v>
      </c>
      <c r="C35" s="279">
        <v>0</v>
      </c>
      <c r="D35" s="279"/>
      <c r="E35" s="279">
        <v>0</v>
      </c>
      <c r="F35" s="279"/>
      <c r="G35" s="279">
        <v>0</v>
      </c>
      <c r="H35" s="279"/>
      <c r="I35" s="279">
        <v>0</v>
      </c>
      <c r="J35" s="279">
        <v>0</v>
      </c>
      <c r="K35" s="279">
        <v>0</v>
      </c>
    </row>
    <row r="36" spans="1:11" s="330" customFormat="1" ht="15" customHeight="1" x14ac:dyDescent="0.45">
      <c r="B36" s="278" t="s">
        <v>103</v>
      </c>
      <c r="C36" s="279">
        <v>0</v>
      </c>
      <c r="D36" s="279"/>
      <c r="E36" s="279">
        <v>0</v>
      </c>
      <c r="F36" s="279"/>
      <c r="G36" s="279">
        <v>0</v>
      </c>
      <c r="H36" s="279"/>
      <c r="I36" s="279">
        <v>0</v>
      </c>
      <c r="J36" s="279">
        <v>0</v>
      </c>
      <c r="K36" s="279">
        <v>0</v>
      </c>
    </row>
    <row r="37" spans="1:11" s="330" customFormat="1" ht="37.5" customHeight="1" x14ac:dyDescent="0.45">
      <c r="B37" s="278" t="s">
        <v>274</v>
      </c>
      <c r="C37" s="279">
        <v>0</v>
      </c>
      <c r="D37" s="279"/>
      <c r="E37" s="279">
        <v>0</v>
      </c>
      <c r="F37" s="279"/>
      <c r="G37" s="279">
        <v>0</v>
      </c>
      <c r="H37" s="279"/>
      <c r="I37" s="279">
        <v>0</v>
      </c>
      <c r="J37" s="279">
        <v>0</v>
      </c>
      <c r="K37" s="279">
        <v>0</v>
      </c>
    </row>
    <row r="38" spans="1:11" s="330" customFormat="1" ht="55.5" customHeight="1" x14ac:dyDescent="0.45">
      <c r="B38" s="278" t="s">
        <v>275</v>
      </c>
      <c r="C38" s="283">
        <v>0</v>
      </c>
      <c r="D38" s="284"/>
      <c r="E38" s="283">
        <v>0</v>
      </c>
      <c r="F38" s="284"/>
      <c r="G38" s="283">
        <v>0</v>
      </c>
      <c r="H38" s="284"/>
      <c r="I38" s="283">
        <v>0</v>
      </c>
      <c r="J38" s="283">
        <v>0</v>
      </c>
      <c r="K38" s="283">
        <v>0</v>
      </c>
    </row>
    <row r="39" spans="1:11" ht="52.5" x14ac:dyDescent="0.45">
      <c r="A39" s="179"/>
      <c r="B39" s="278" t="s">
        <v>277</v>
      </c>
      <c r="C39" s="285">
        <v>0</v>
      </c>
      <c r="D39" s="286"/>
      <c r="E39" s="287">
        <v>0</v>
      </c>
      <c r="F39" s="286"/>
      <c r="G39" s="287">
        <v>0</v>
      </c>
      <c r="H39" s="286"/>
      <c r="I39" s="288">
        <v>0</v>
      </c>
      <c r="J39" s="287">
        <v>0</v>
      </c>
      <c r="K39" s="289">
        <v>0</v>
      </c>
    </row>
    <row r="40" spans="1:11" ht="52.5" x14ac:dyDescent="0.45">
      <c r="A40" s="179"/>
      <c r="B40" s="278" t="s">
        <v>278</v>
      </c>
      <c r="C40" s="285">
        <v>0</v>
      </c>
      <c r="D40" s="286"/>
      <c r="E40" s="288">
        <v>0</v>
      </c>
      <c r="F40" s="279"/>
      <c r="G40" s="285">
        <v>0</v>
      </c>
      <c r="H40" s="286"/>
      <c r="I40" s="288">
        <v>0</v>
      </c>
      <c r="J40" s="279">
        <v>0</v>
      </c>
      <c r="K40" s="279">
        <v>0</v>
      </c>
    </row>
    <row r="41" spans="1:11" ht="87.5" x14ac:dyDescent="0.45">
      <c r="A41" s="179"/>
      <c r="B41" s="278" t="s">
        <v>279</v>
      </c>
      <c r="C41" s="285">
        <v>0</v>
      </c>
      <c r="D41" s="286"/>
      <c r="E41" s="290">
        <v>0</v>
      </c>
      <c r="F41" s="280"/>
      <c r="G41" s="269">
        <v>0</v>
      </c>
      <c r="H41" s="286"/>
      <c r="I41" s="288">
        <v>0</v>
      </c>
      <c r="J41" s="280">
        <v>0</v>
      </c>
      <c r="K41" s="280">
        <v>0</v>
      </c>
    </row>
    <row r="42" spans="1:11" ht="52.5" x14ac:dyDescent="0.45">
      <c r="A42" s="179"/>
      <c r="B42" s="278" t="s">
        <v>280</v>
      </c>
      <c r="C42" s="285">
        <v>0</v>
      </c>
      <c r="D42" s="286"/>
      <c r="E42" s="291">
        <v>0</v>
      </c>
      <c r="F42" s="186"/>
      <c r="G42" s="292">
        <v>0</v>
      </c>
      <c r="H42" s="286"/>
      <c r="I42" s="272">
        <v>0</v>
      </c>
      <c r="J42" s="186">
        <v>0</v>
      </c>
      <c r="K42" s="186">
        <v>0</v>
      </c>
    </row>
    <row r="43" spans="1:11" ht="35" x14ac:dyDescent="0.45">
      <c r="A43" s="179"/>
      <c r="B43" s="278" t="s">
        <v>281</v>
      </c>
      <c r="C43" s="285">
        <v>0</v>
      </c>
      <c r="D43" s="286"/>
      <c r="E43" s="291">
        <v>0</v>
      </c>
      <c r="F43" s="186"/>
      <c r="G43" s="292">
        <v>0</v>
      </c>
      <c r="H43" s="286"/>
      <c r="I43" s="272">
        <v>0</v>
      </c>
      <c r="J43" s="186">
        <v>0</v>
      </c>
      <c r="K43" s="186">
        <v>0</v>
      </c>
    </row>
    <row r="44" spans="1:11" ht="52.5" x14ac:dyDescent="0.45">
      <c r="A44" s="179"/>
      <c r="B44" s="293" t="s">
        <v>282</v>
      </c>
      <c r="C44" s="285">
        <v>0</v>
      </c>
      <c r="D44" s="286"/>
      <c r="E44" s="288">
        <v>0</v>
      </c>
      <c r="F44" s="279"/>
      <c r="G44" s="285">
        <v>0</v>
      </c>
      <c r="H44" s="286"/>
      <c r="I44" s="288">
        <v>0</v>
      </c>
      <c r="J44" s="279">
        <v>0</v>
      </c>
      <c r="K44" s="279">
        <v>0</v>
      </c>
    </row>
    <row r="45" spans="1:11" ht="17.5" x14ac:dyDescent="0.45">
      <c r="A45" s="179"/>
      <c r="B45" s="294" t="s">
        <v>283</v>
      </c>
      <c r="C45" s="295">
        <f>SUM(C30,C31:C32,C35:C37,C39:C44)</f>
        <v>0</v>
      </c>
      <c r="D45" s="295"/>
      <c r="E45" s="296">
        <f>SUM(E30,E31:E32,E35,E36:E44)</f>
        <v>0</v>
      </c>
      <c r="F45" s="296"/>
      <c r="G45" s="296">
        <f>SUM(G30,G31:G32,G35,G36:G44)</f>
        <v>0</v>
      </c>
      <c r="H45" s="297"/>
      <c r="I45" s="296">
        <f>SUM(I30,I31:I32,I35,I36:I44)</f>
        <v>0</v>
      </c>
      <c r="J45" s="296">
        <f>SUM(J30,J31:J32,J35,J36:J44)</f>
        <v>0</v>
      </c>
      <c r="K45" s="296">
        <f>SUM(K30,K31:K32,K35,K36:K44)</f>
        <v>0</v>
      </c>
    </row>
    <row r="46" spans="1:11" ht="52.5" x14ac:dyDescent="0.45">
      <c r="A46" s="179"/>
      <c r="B46" s="298" t="s">
        <v>284</v>
      </c>
      <c r="C46" s="333" t="s">
        <v>96</v>
      </c>
      <c r="D46" s="334"/>
      <c r="E46" s="333" t="s">
        <v>97</v>
      </c>
      <c r="F46" s="334"/>
      <c r="G46" s="335" t="s">
        <v>98</v>
      </c>
      <c r="H46" s="323"/>
    </row>
    <row r="47" spans="1:11" ht="35" x14ac:dyDescent="0.45">
      <c r="A47" s="179"/>
      <c r="B47" s="301" t="s">
        <v>285</v>
      </c>
      <c r="C47" s="186">
        <v>0</v>
      </c>
      <c r="D47" s="302"/>
      <c r="E47" s="186">
        <v>0</v>
      </c>
      <c r="F47" s="302"/>
      <c r="G47" s="292">
        <v>0</v>
      </c>
      <c r="H47" s="318"/>
    </row>
    <row r="48" spans="1:11" ht="70" x14ac:dyDescent="0.45">
      <c r="A48" s="179"/>
      <c r="B48" s="301" t="s">
        <v>286</v>
      </c>
      <c r="C48" s="186">
        <v>0</v>
      </c>
      <c r="D48" s="302"/>
      <c r="E48" s="291">
        <v>0</v>
      </c>
      <c r="F48" s="302"/>
      <c r="G48" s="292">
        <v>0</v>
      </c>
      <c r="H48" s="318"/>
    </row>
    <row r="49" spans="1:10" ht="70" x14ac:dyDescent="0.45">
      <c r="A49" s="179"/>
      <c r="B49" s="301" t="s">
        <v>287</v>
      </c>
      <c r="C49" s="186">
        <v>0</v>
      </c>
      <c r="D49" s="302"/>
      <c r="E49" s="291">
        <v>0</v>
      </c>
      <c r="F49" s="302"/>
      <c r="G49" s="292">
        <v>0</v>
      </c>
      <c r="H49" s="318"/>
    </row>
    <row r="50" spans="1:10" ht="52.5" x14ac:dyDescent="0.45">
      <c r="A50" s="179"/>
      <c r="B50" s="303" t="s">
        <v>288</v>
      </c>
      <c r="C50" s="186">
        <v>0</v>
      </c>
      <c r="D50" s="302"/>
      <c r="E50" s="291">
        <v>0</v>
      </c>
      <c r="F50" s="302"/>
      <c r="G50" s="292">
        <v>0</v>
      </c>
      <c r="H50" s="318"/>
    </row>
    <row r="51" spans="1:10" ht="52.5" x14ac:dyDescent="0.45">
      <c r="A51" s="179"/>
      <c r="B51" s="294" t="s">
        <v>289</v>
      </c>
      <c r="C51" s="186">
        <f>SUM(C45,C47)</f>
        <v>0</v>
      </c>
      <c r="D51" s="291"/>
      <c r="E51" s="291">
        <f>SUM(E45,E47)</f>
        <v>0</v>
      </c>
      <c r="F51" s="291"/>
      <c r="G51" s="292">
        <f>SUM(G45,G47)</f>
        <v>0</v>
      </c>
      <c r="H51" s="318"/>
    </row>
    <row r="52" spans="1:10" ht="35" x14ac:dyDescent="0.45">
      <c r="A52" s="179"/>
      <c r="B52" s="304" t="s">
        <v>124</v>
      </c>
      <c r="C52" s="336" t="s">
        <v>96</v>
      </c>
      <c r="D52" s="337"/>
      <c r="E52" s="336" t="s">
        <v>97</v>
      </c>
      <c r="F52" s="337"/>
      <c r="G52" s="338" t="s">
        <v>98</v>
      </c>
      <c r="H52" s="324"/>
    </row>
    <row r="53" spans="1:10" ht="52.5" x14ac:dyDescent="0.45">
      <c r="A53" s="179"/>
      <c r="B53" s="301" t="s">
        <v>290</v>
      </c>
      <c r="C53" s="186">
        <v>0</v>
      </c>
      <c r="D53" s="302"/>
      <c r="E53" s="291">
        <v>0</v>
      </c>
      <c r="F53" s="302"/>
      <c r="G53" s="292">
        <v>0</v>
      </c>
      <c r="H53" s="318"/>
    </row>
    <row r="54" spans="1:10" ht="52.5" x14ac:dyDescent="0.45">
      <c r="A54" s="179"/>
      <c r="B54" s="259" t="s">
        <v>291</v>
      </c>
      <c r="C54" s="186">
        <v>0</v>
      </c>
      <c r="D54" s="302"/>
      <c r="E54" s="291">
        <v>0</v>
      </c>
      <c r="F54" s="302"/>
      <c r="G54" s="292">
        <v>0</v>
      </c>
      <c r="H54" s="318"/>
    </row>
    <row r="55" spans="1:10" ht="76.900000000000006" customHeight="1" x14ac:dyDescent="0.45">
      <c r="A55" s="179"/>
      <c r="B55" s="516" t="s">
        <v>292</v>
      </c>
      <c r="C55" s="518" t="s">
        <v>96</v>
      </c>
      <c r="D55" s="503"/>
      <c r="E55" s="518" t="s">
        <v>97</v>
      </c>
      <c r="F55" s="503"/>
      <c r="G55" s="505" t="s">
        <v>98</v>
      </c>
      <c r="H55" s="325"/>
    </row>
    <row r="56" spans="1:10" ht="17.5" x14ac:dyDescent="0.45">
      <c r="A56" s="179"/>
      <c r="B56" s="517"/>
      <c r="C56" s="519"/>
      <c r="D56" s="504"/>
      <c r="E56" s="519"/>
      <c r="F56" s="504"/>
      <c r="G56" s="506"/>
      <c r="H56" s="325"/>
    </row>
    <row r="57" spans="1:10" ht="105" x14ac:dyDescent="0.45">
      <c r="A57" s="179"/>
      <c r="B57" s="301" t="s">
        <v>293</v>
      </c>
      <c r="C57" s="305" t="e">
        <f>C43/C24</f>
        <v>#DIV/0!</v>
      </c>
      <c r="D57" s="305"/>
      <c r="E57" s="305" t="e">
        <f>E43/E24</f>
        <v>#DIV/0!</v>
      </c>
      <c r="F57" s="305"/>
      <c r="G57" s="306" t="e">
        <f>G43/G24</f>
        <v>#DIV/0!</v>
      </c>
      <c r="H57" s="326"/>
    </row>
    <row r="58" spans="1:10" ht="105" x14ac:dyDescent="0.45">
      <c r="A58" s="179"/>
      <c r="B58" s="301" t="s">
        <v>294</v>
      </c>
      <c r="C58" s="305" t="e">
        <f>C48/C24</f>
        <v>#DIV/0!</v>
      </c>
      <c r="D58" s="305"/>
      <c r="E58" s="305" t="e">
        <f>E48/E24</f>
        <v>#DIV/0!</v>
      </c>
      <c r="F58" s="305"/>
      <c r="G58" s="306" t="e">
        <f>G48/G24</f>
        <v>#DIV/0!</v>
      </c>
      <c r="H58" s="326"/>
    </row>
    <row r="59" spans="1:10" ht="35" x14ac:dyDescent="0.45">
      <c r="A59" s="179"/>
      <c r="B59" s="100" t="s">
        <v>175</v>
      </c>
      <c r="C59" s="299" t="s">
        <v>96</v>
      </c>
      <c r="D59" s="327"/>
      <c r="E59" s="299" t="s">
        <v>97</v>
      </c>
      <c r="F59" s="327"/>
      <c r="G59" s="300" t="s">
        <v>98</v>
      </c>
      <c r="H59" s="324"/>
      <c r="I59" s="197"/>
      <c r="J59" s="197"/>
    </row>
    <row r="60" spans="1:10" ht="17.5" x14ac:dyDescent="0.45">
      <c r="A60" s="179"/>
      <c r="B60" s="99" t="s">
        <v>19</v>
      </c>
      <c r="C60" s="307" t="s">
        <v>23</v>
      </c>
      <c r="D60" s="302"/>
      <c r="E60" s="307" t="s">
        <v>23</v>
      </c>
      <c r="F60" s="302"/>
      <c r="G60" s="308" t="s">
        <v>23</v>
      </c>
      <c r="H60" s="324"/>
    </row>
    <row r="61" spans="1:10" ht="17.5" x14ac:dyDescent="0.45">
      <c r="A61" s="179"/>
      <c r="B61" s="99" t="s">
        <v>99</v>
      </c>
      <c r="C61" s="307" t="s">
        <v>23</v>
      </c>
      <c r="D61" s="302"/>
      <c r="E61" s="307" t="s">
        <v>23</v>
      </c>
      <c r="F61" s="302"/>
      <c r="G61" s="308" t="s">
        <v>23</v>
      </c>
      <c r="H61" s="324"/>
    </row>
    <row r="62" spans="1:10" ht="15.75" hidden="1" customHeight="1" x14ac:dyDescent="0.45">
      <c r="A62" s="179"/>
    </row>
    <row r="63" spans="1:10" ht="15.75" hidden="1" customHeight="1" x14ac:dyDescent="0.45">
      <c r="A63" s="179"/>
    </row>
    <row r="64" spans="1:10" ht="15.75" hidden="1" customHeight="1" x14ac:dyDescent="0.45">
      <c r="A64" s="179"/>
    </row>
    <row r="65" spans="1:4" ht="15.75" hidden="1" customHeight="1" x14ac:dyDescent="0.45">
      <c r="A65" s="179"/>
    </row>
    <row r="66" spans="1:4" ht="15.75" hidden="1" customHeight="1" x14ac:dyDescent="0.45">
      <c r="A66" s="179"/>
    </row>
    <row r="67" spans="1:4" ht="15.75" hidden="1" customHeight="1" x14ac:dyDescent="0.45">
      <c r="A67" s="179"/>
    </row>
    <row r="68" spans="1:4" ht="15.75" hidden="1" customHeight="1" x14ac:dyDescent="0.45">
      <c r="A68" s="179"/>
    </row>
    <row r="69" spans="1:4" ht="17.5" x14ac:dyDescent="0.45">
      <c r="A69" s="179"/>
      <c r="B69" s="514" t="s">
        <v>241</v>
      </c>
      <c r="C69" s="515"/>
      <c r="D69" s="515"/>
    </row>
    <row r="70" spans="1:4" ht="105" x14ac:dyDescent="0.45">
      <c r="A70" s="179"/>
      <c r="B70" s="227" t="s">
        <v>295</v>
      </c>
      <c r="C70" s="328"/>
      <c r="D70" s="328"/>
    </row>
    <row r="71" spans="1:4" ht="105" x14ac:dyDescent="0.45">
      <c r="A71" s="179"/>
      <c r="B71" s="227" t="s">
        <v>296</v>
      </c>
    </row>
    <row r="72" spans="1:4" ht="227.5" x14ac:dyDescent="0.45">
      <c r="A72" s="179"/>
      <c r="B72" s="228" t="s">
        <v>297</v>
      </c>
    </row>
    <row r="73" spans="1:4" ht="157.5" x14ac:dyDescent="0.45">
      <c r="A73" s="179"/>
      <c r="B73" s="228" t="s">
        <v>298</v>
      </c>
    </row>
    <row r="74" spans="1:4" ht="114.75" customHeight="1" x14ac:dyDescent="0.45">
      <c r="A74" s="179"/>
      <c r="B74" s="227" t="s">
        <v>299</v>
      </c>
    </row>
    <row r="75" spans="1:4" ht="35" x14ac:dyDescent="0.45">
      <c r="A75" s="179"/>
      <c r="B75" s="228" t="s">
        <v>300</v>
      </c>
    </row>
    <row r="76" spans="1:4" ht="105" x14ac:dyDescent="0.45">
      <c r="A76" s="179"/>
      <c r="B76" s="228" t="s">
        <v>301</v>
      </c>
    </row>
    <row r="77" spans="1:4" ht="157.5" x14ac:dyDescent="0.45">
      <c r="A77" s="179"/>
      <c r="B77" s="228" t="s">
        <v>302</v>
      </c>
    </row>
  </sheetData>
  <sheetProtection sheet="1" objects="1" scenarios="1" selectLockedCells="1"/>
  <protectedRanges>
    <protectedRange sqref="C24 E24 G24" name="Range1"/>
    <protectedRange sqref="C53:G54" name="Range4"/>
    <protectedRange sqref="C30:K33" name="Range5"/>
    <protectedRange sqref="C35:K44" name="Range6"/>
    <protectedRange sqref="C47:G50" name="Range7"/>
    <protectedRange sqref="C60:G61" name="Range8"/>
  </protectedRanges>
  <mergeCells count="27">
    <mergeCell ref="B15:G15"/>
    <mergeCell ref="B16:K17"/>
    <mergeCell ref="B18:K20"/>
    <mergeCell ref="B9:H9"/>
    <mergeCell ref="B10:F10"/>
    <mergeCell ref="B11:K11"/>
    <mergeCell ref="B12:K13"/>
    <mergeCell ref="B14:G14"/>
    <mergeCell ref="B2:K2"/>
    <mergeCell ref="B3:F3"/>
    <mergeCell ref="B4:H4"/>
    <mergeCell ref="B5:K6"/>
    <mergeCell ref="B7:K8"/>
    <mergeCell ref="B69:D69"/>
    <mergeCell ref="B55:B56"/>
    <mergeCell ref="C55:C56"/>
    <mergeCell ref="D55:D56"/>
    <mergeCell ref="E55:E56"/>
    <mergeCell ref="F55:F56"/>
    <mergeCell ref="G55:G56"/>
    <mergeCell ref="B21:K21"/>
    <mergeCell ref="C27:D27"/>
    <mergeCell ref="E27:F27"/>
    <mergeCell ref="G27:H27"/>
    <mergeCell ref="I26:K26"/>
    <mergeCell ref="C26:H26"/>
    <mergeCell ref="B22:G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81054-AEF3-43CB-99FD-BD4DF93C4519}">
  <dimension ref="A1:K49"/>
  <sheetViews>
    <sheetView showGridLines="0" zoomScale="80" zoomScaleNormal="80" workbookViewId="0">
      <selection activeCell="B8" sqref="B8:K9"/>
    </sheetView>
  </sheetViews>
  <sheetFormatPr defaultColWidth="0" defaultRowHeight="17.5" zeroHeight="1" x14ac:dyDescent="0.45"/>
  <cols>
    <col min="1" max="1" width="4.453125" style="175" customWidth="1"/>
    <col min="2" max="2" width="43" style="179" customWidth="1"/>
    <col min="3" max="3" width="18.453125" style="179" customWidth="1"/>
    <col min="4" max="4" width="20.453125" style="179" customWidth="1"/>
    <col min="5" max="5" width="18.453125" style="179" customWidth="1"/>
    <col min="6" max="6" width="19.7265625" style="179" customWidth="1"/>
    <col min="7" max="7" width="25.1796875" style="179" customWidth="1"/>
    <col min="8" max="8" width="21.453125" style="179" customWidth="1"/>
    <col min="9" max="9" width="24.453125" style="179" customWidth="1"/>
    <col min="10" max="10" width="23.1796875" style="179" customWidth="1"/>
    <col min="11" max="11" width="21.453125" style="179" customWidth="1"/>
    <col min="12" max="16384" width="9" style="179" hidden="1"/>
  </cols>
  <sheetData>
    <row r="1" spans="1:11" x14ac:dyDescent="0.45">
      <c r="A1" s="168" t="s">
        <v>0</v>
      </c>
      <c r="B1" s="260" t="s">
        <v>1</v>
      </c>
      <c r="C1" s="150"/>
      <c r="D1" s="150"/>
      <c r="E1" s="150"/>
      <c r="F1" s="150"/>
      <c r="G1" s="150"/>
      <c r="H1" s="150"/>
      <c r="I1" s="150"/>
      <c r="J1" s="150"/>
      <c r="K1" s="150"/>
    </row>
    <row r="2" spans="1:11" ht="16.149999999999999" customHeight="1" x14ac:dyDescent="0.45">
      <c r="A2" s="441"/>
      <c r="B2" s="458" t="s">
        <v>303</v>
      </c>
      <c r="C2" s="458"/>
      <c r="D2" s="458"/>
      <c r="E2" s="458"/>
      <c r="F2" s="458"/>
      <c r="G2" s="458"/>
      <c r="H2" s="458"/>
      <c r="I2" s="458"/>
      <c r="J2" s="458"/>
      <c r="K2" s="458"/>
    </row>
    <row r="3" spans="1:11" ht="16.149999999999999" customHeight="1" x14ac:dyDescent="0.45">
      <c r="A3" s="442"/>
      <c r="B3" s="458" t="s">
        <v>304</v>
      </c>
      <c r="C3" s="458"/>
      <c r="D3" s="458"/>
      <c r="E3" s="458"/>
      <c r="F3" s="195"/>
      <c r="G3" s="195"/>
      <c r="H3" s="195"/>
      <c r="I3" s="195"/>
      <c r="J3" s="195"/>
      <c r="K3" s="195"/>
    </row>
    <row r="4" spans="1:11" ht="16.149999999999999" customHeight="1" x14ac:dyDescent="0.45">
      <c r="A4" s="441"/>
      <c r="B4" s="458" t="s">
        <v>305</v>
      </c>
      <c r="C4" s="458"/>
      <c r="D4" s="458"/>
      <c r="E4" s="458"/>
      <c r="F4" s="458"/>
      <c r="G4" s="195"/>
      <c r="H4" s="195"/>
      <c r="I4" s="195"/>
      <c r="J4" s="195"/>
      <c r="K4" s="195"/>
    </row>
    <row r="5" spans="1:11" x14ac:dyDescent="0.45">
      <c r="A5" s="441"/>
      <c r="B5" s="448" t="s">
        <v>306</v>
      </c>
      <c r="C5" s="448"/>
      <c r="D5" s="448"/>
      <c r="E5" s="448"/>
      <c r="F5" s="448"/>
      <c r="G5" s="448"/>
      <c r="H5" s="448"/>
      <c r="I5" s="448"/>
      <c r="J5" s="448"/>
      <c r="K5" s="448"/>
    </row>
    <row r="6" spans="1:11" x14ac:dyDescent="0.45">
      <c r="A6" s="441"/>
      <c r="B6" s="448"/>
      <c r="C6" s="448"/>
      <c r="D6" s="448"/>
      <c r="E6" s="448"/>
      <c r="F6" s="448"/>
      <c r="G6" s="448"/>
      <c r="H6" s="448"/>
      <c r="I6" s="448"/>
      <c r="J6" s="448"/>
      <c r="K6" s="448"/>
    </row>
    <row r="7" spans="1:11" ht="16.149999999999999" customHeight="1" x14ac:dyDescent="0.45">
      <c r="A7" s="441"/>
      <c r="B7" s="524" t="s">
        <v>307</v>
      </c>
      <c r="C7" s="524"/>
      <c r="D7" s="524"/>
      <c r="E7" s="524"/>
      <c r="F7" s="407"/>
      <c r="G7" s="407"/>
      <c r="H7" s="407"/>
      <c r="I7" s="407"/>
      <c r="J7" s="407"/>
      <c r="K7" s="407"/>
    </row>
    <row r="8" spans="1:11" x14ac:dyDescent="0.45">
      <c r="A8" s="441"/>
      <c r="B8" s="448" t="s">
        <v>308</v>
      </c>
      <c r="C8" s="448"/>
      <c r="D8" s="448"/>
      <c r="E8" s="448"/>
      <c r="F8" s="448"/>
      <c r="G8" s="448"/>
      <c r="H8" s="448"/>
      <c r="I8" s="448"/>
      <c r="J8" s="448"/>
      <c r="K8" s="448"/>
    </row>
    <row r="9" spans="1:11" x14ac:dyDescent="0.45">
      <c r="A9" s="441"/>
      <c r="B9" s="448"/>
      <c r="C9" s="448"/>
      <c r="D9" s="448"/>
      <c r="E9" s="448"/>
      <c r="F9" s="448"/>
      <c r="G9" s="448"/>
      <c r="H9" s="448"/>
      <c r="I9" s="448"/>
      <c r="J9" s="448"/>
      <c r="K9" s="448"/>
    </row>
    <row r="10" spans="1:11" ht="16.149999999999999" customHeight="1" x14ac:dyDescent="0.45">
      <c r="A10" s="158"/>
      <c r="B10" s="523" t="s">
        <v>309</v>
      </c>
      <c r="C10" s="523"/>
      <c r="D10" s="523"/>
      <c r="E10" s="523"/>
      <c r="F10" s="523"/>
      <c r="G10" s="195"/>
      <c r="H10" s="195"/>
      <c r="I10" s="195"/>
      <c r="J10" s="195"/>
      <c r="K10" s="195"/>
    </row>
    <row r="11" spans="1:11" ht="16.149999999999999" customHeight="1" x14ac:dyDescent="0.45">
      <c r="A11" s="158"/>
      <c r="B11" s="523" t="s">
        <v>310</v>
      </c>
      <c r="C11" s="523"/>
      <c r="D11" s="523"/>
      <c r="E11" s="523"/>
      <c r="F11" s="523"/>
      <c r="G11" s="195"/>
      <c r="H11" s="195"/>
      <c r="I11" s="195"/>
      <c r="J11" s="195"/>
      <c r="K11" s="195"/>
    </row>
    <row r="12" spans="1:11" ht="16.149999999999999" customHeight="1" x14ac:dyDescent="0.45">
      <c r="A12" s="441"/>
      <c r="B12" s="523" t="s">
        <v>311</v>
      </c>
      <c r="C12" s="523"/>
      <c r="D12" s="523"/>
      <c r="E12" s="523"/>
      <c r="F12" s="523"/>
      <c r="G12" s="195"/>
      <c r="H12" s="195"/>
      <c r="I12" s="195"/>
      <c r="J12" s="195"/>
      <c r="K12" s="195"/>
    </row>
    <row r="13" spans="1:11" ht="16.149999999999999" customHeight="1" x14ac:dyDescent="0.45">
      <c r="A13" s="158"/>
      <c r="B13" s="458" t="s">
        <v>312</v>
      </c>
      <c r="C13" s="458"/>
      <c r="D13" s="458"/>
      <c r="E13" s="458"/>
      <c r="F13" s="458"/>
      <c r="G13" s="195"/>
      <c r="H13" s="195"/>
      <c r="I13" s="195"/>
      <c r="J13" s="195"/>
      <c r="K13" s="195"/>
    </row>
    <row r="14" spans="1:11" x14ac:dyDescent="0.45">
      <c r="A14" s="158"/>
      <c r="B14" s="448" t="s">
        <v>43</v>
      </c>
      <c r="C14" s="448"/>
      <c r="D14" s="448"/>
      <c r="E14" s="448"/>
      <c r="F14" s="448"/>
      <c r="G14" s="448"/>
      <c r="H14" s="448"/>
      <c r="I14" s="448"/>
      <c r="J14" s="448"/>
      <c r="K14" s="448"/>
    </row>
    <row r="15" spans="1:11" ht="19.149999999999999" hidden="1" customHeight="1" x14ac:dyDescent="0.45">
      <c r="A15" s="158"/>
      <c r="B15" s="448"/>
      <c r="C15" s="448"/>
      <c r="D15" s="448"/>
      <c r="E15" s="448"/>
      <c r="F15" s="448"/>
      <c r="G15" s="448"/>
      <c r="H15" s="448"/>
      <c r="I15" s="448"/>
      <c r="J15" s="448"/>
      <c r="K15" s="448"/>
    </row>
    <row r="16" spans="1:11" x14ac:dyDescent="0.45">
      <c r="A16" s="158"/>
      <c r="B16" s="448"/>
      <c r="C16" s="448"/>
      <c r="D16" s="448"/>
      <c r="E16" s="448"/>
      <c r="F16" s="448"/>
      <c r="G16" s="448"/>
      <c r="H16" s="448"/>
      <c r="I16" s="448"/>
      <c r="J16" s="448"/>
      <c r="K16" s="448"/>
    </row>
    <row r="17" spans="1:11" x14ac:dyDescent="0.45">
      <c r="A17" s="441"/>
      <c r="B17" s="525" t="s">
        <v>313</v>
      </c>
      <c r="C17" s="526"/>
      <c r="D17" s="526"/>
      <c r="E17" s="526"/>
      <c r="F17" s="527"/>
      <c r="G17" s="527"/>
      <c r="H17" s="527"/>
      <c r="I17" s="527"/>
      <c r="J17" s="527"/>
      <c r="K17" s="527"/>
    </row>
    <row r="18" spans="1:11" ht="17.25" customHeight="1" x14ac:dyDescent="0.45">
      <c r="A18" s="441"/>
      <c r="B18" s="532" t="s">
        <v>314</v>
      </c>
      <c r="C18" s="533"/>
      <c r="D18" s="533"/>
      <c r="E18" s="534"/>
      <c r="F18" s="365"/>
      <c r="G18" s="366"/>
      <c r="H18" s="366"/>
      <c r="I18" s="366"/>
      <c r="J18" s="366"/>
      <c r="K18" s="366"/>
    </row>
    <row r="19" spans="1:11" x14ac:dyDescent="0.45">
      <c r="A19" s="441"/>
      <c r="B19" s="367" t="s">
        <v>10</v>
      </c>
      <c r="C19" s="344" t="s">
        <v>96</v>
      </c>
      <c r="D19" s="344" t="s">
        <v>97</v>
      </c>
      <c r="E19" s="345" t="s">
        <v>98</v>
      </c>
      <c r="F19" s="317"/>
      <c r="G19" s="311"/>
    </row>
    <row r="20" spans="1:11" ht="33.75" customHeight="1" x14ac:dyDescent="0.45">
      <c r="A20" s="441"/>
      <c r="B20" s="346" t="s">
        <v>315</v>
      </c>
      <c r="C20" s="347">
        <v>0</v>
      </c>
      <c r="D20" s="347">
        <v>0</v>
      </c>
      <c r="E20" s="348">
        <v>0</v>
      </c>
      <c r="F20" s="317"/>
      <c r="G20" s="311"/>
    </row>
    <row r="21" spans="1:11" hidden="1" x14ac:dyDescent="0.45">
      <c r="A21" s="441"/>
      <c r="B21" s="270"/>
      <c r="C21" s="271"/>
      <c r="D21" s="271"/>
      <c r="E21" s="271"/>
      <c r="F21" s="349"/>
      <c r="G21" s="349"/>
      <c r="H21" s="350"/>
      <c r="I21" s="350"/>
      <c r="J21" s="350"/>
      <c r="K21" s="350"/>
    </row>
    <row r="22" spans="1:11" ht="21" customHeight="1" x14ac:dyDescent="0.45">
      <c r="A22" s="441"/>
      <c r="B22" s="528" t="s">
        <v>316</v>
      </c>
      <c r="C22" s="529"/>
      <c r="D22" s="529"/>
      <c r="E22" s="529"/>
      <c r="F22" s="529"/>
      <c r="G22" s="529"/>
      <c r="H22" s="529"/>
      <c r="I22" s="529"/>
      <c r="J22" s="529"/>
      <c r="K22" s="530"/>
    </row>
    <row r="23" spans="1:11" ht="22.5" customHeight="1" x14ac:dyDescent="0.45">
      <c r="A23" s="441"/>
      <c r="B23" s="438" t="s">
        <v>317</v>
      </c>
      <c r="C23" s="531" t="s">
        <v>267</v>
      </c>
      <c r="D23" s="531"/>
      <c r="E23" s="531"/>
      <c r="F23" s="531" t="s">
        <v>318</v>
      </c>
      <c r="G23" s="531"/>
      <c r="H23" s="531"/>
      <c r="I23" s="531" t="s">
        <v>268</v>
      </c>
      <c r="J23" s="531"/>
      <c r="K23" s="531"/>
    </row>
    <row r="24" spans="1:11" x14ac:dyDescent="0.45">
      <c r="A24" s="441"/>
      <c r="B24" s="368" t="s">
        <v>10</v>
      </c>
      <c r="C24" s="351" t="s">
        <v>96</v>
      </c>
      <c r="D24" s="351" t="s">
        <v>97</v>
      </c>
      <c r="E24" s="351" t="s">
        <v>98</v>
      </c>
      <c r="F24" s="351" t="s">
        <v>96</v>
      </c>
      <c r="G24" s="351" t="s">
        <v>97</v>
      </c>
      <c r="H24" s="351" t="s">
        <v>98</v>
      </c>
      <c r="I24" s="351" t="s">
        <v>96</v>
      </c>
      <c r="J24" s="351" t="s">
        <v>97</v>
      </c>
      <c r="K24" s="351" t="s">
        <v>98</v>
      </c>
    </row>
    <row r="25" spans="1:11" x14ac:dyDescent="0.45">
      <c r="A25" s="179"/>
      <c r="B25" s="352" t="s">
        <v>131</v>
      </c>
      <c r="C25" s="443" t="s">
        <v>10</v>
      </c>
      <c r="D25" s="443" t="s">
        <v>10</v>
      </c>
      <c r="E25" s="443" t="s">
        <v>10</v>
      </c>
      <c r="F25" s="443" t="s">
        <v>10</v>
      </c>
      <c r="G25" s="443" t="s">
        <v>10</v>
      </c>
      <c r="H25" s="443" t="s">
        <v>10</v>
      </c>
      <c r="I25" s="443" t="s">
        <v>10</v>
      </c>
      <c r="J25" s="443" t="s">
        <v>10</v>
      </c>
      <c r="K25" s="443" t="s">
        <v>10</v>
      </c>
    </row>
    <row r="26" spans="1:11" x14ac:dyDescent="0.45">
      <c r="A26" s="179"/>
      <c r="B26" s="353" t="s">
        <v>319</v>
      </c>
      <c r="C26" s="289">
        <v>0</v>
      </c>
      <c r="D26" s="289">
        <v>0</v>
      </c>
      <c r="E26" s="289">
        <v>0</v>
      </c>
      <c r="F26" s="279">
        <v>0</v>
      </c>
      <c r="G26" s="287">
        <v>0</v>
      </c>
      <c r="H26" s="289">
        <v>0</v>
      </c>
      <c r="I26" s="279">
        <v>0</v>
      </c>
      <c r="J26" s="287">
        <v>0</v>
      </c>
      <c r="K26" s="289">
        <v>0</v>
      </c>
    </row>
    <row r="27" spans="1:11" ht="35.65" customHeight="1" x14ac:dyDescent="0.45">
      <c r="A27" s="179"/>
      <c r="B27" s="303" t="s">
        <v>320</v>
      </c>
      <c r="C27" s="186">
        <v>0</v>
      </c>
      <c r="D27" s="186">
        <v>0</v>
      </c>
      <c r="E27" s="186">
        <v>0</v>
      </c>
      <c r="F27" s="279">
        <v>0</v>
      </c>
      <c r="G27" s="287">
        <v>0</v>
      </c>
      <c r="H27" s="289">
        <v>0</v>
      </c>
      <c r="I27" s="279">
        <v>0</v>
      </c>
      <c r="J27" s="287">
        <v>0</v>
      </c>
      <c r="K27" s="289">
        <v>0</v>
      </c>
    </row>
    <row r="28" spans="1:11" ht="17.649999999999999" customHeight="1" x14ac:dyDescent="0.45">
      <c r="A28" s="179"/>
      <c r="B28" s="301" t="s">
        <v>321</v>
      </c>
      <c r="C28" s="186">
        <v>0</v>
      </c>
      <c r="D28" s="186">
        <v>0</v>
      </c>
      <c r="E28" s="186">
        <v>0</v>
      </c>
      <c r="F28" s="186">
        <v>0</v>
      </c>
      <c r="G28" s="186">
        <v>0</v>
      </c>
      <c r="H28" s="186">
        <v>0</v>
      </c>
      <c r="I28" s="186">
        <v>0</v>
      </c>
      <c r="J28" s="186">
        <v>0</v>
      </c>
      <c r="K28" s="186">
        <v>0</v>
      </c>
    </row>
    <row r="29" spans="1:11" x14ac:dyDescent="0.45">
      <c r="A29" s="179"/>
      <c r="B29" s="303" t="s">
        <v>138</v>
      </c>
      <c r="C29" s="186">
        <v>0</v>
      </c>
      <c r="D29" s="186">
        <v>0</v>
      </c>
      <c r="E29" s="186">
        <v>0</v>
      </c>
      <c r="F29" s="354">
        <v>0</v>
      </c>
      <c r="G29" s="355">
        <v>0</v>
      </c>
      <c r="H29" s="356">
        <v>0</v>
      </c>
      <c r="I29" s="354">
        <v>0</v>
      </c>
      <c r="J29" s="355">
        <v>0</v>
      </c>
      <c r="K29" s="356">
        <v>0</v>
      </c>
    </row>
    <row r="30" spans="1:11" ht="39.4" customHeight="1" x14ac:dyDescent="0.45">
      <c r="A30" s="179"/>
      <c r="B30" s="303" t="s">
        <v>322</v>
      </c>
      <c r="C30" s="186">
        <v>0</v>
      </c>
      <c r="D30" s="186">
        <v>0</v>
      </c>
      <c r="E30" s="186">
        <v>0</v>
      </c>
      <c r="F30" s="279">
        <v>0</v>
      </c>
      <c r="G30" s="287">
        <v>0</v>
      </c>
      <c r="H30" s="289">
        <v>0</v>
      </c>
      <c r="I30" s="279">
        <v>0</v>
      </c>
      <c r="J30" s="287">
        <v>0</v>
      </c>
      <c r="K30" s="289">
        <v>0</v>
      </c>
    </row>
    <row r="31" spans="1:11" ht="37.15" customHeight="1" x14ac:dyDescent="0.45">
      <c r="A31" s="179"/>
      <c r="B31" s="259" t="s">
        <v>139</v>
      </c>
      <c r="C31" s="186">
        <v>0</v>
      </c>
      <c r="D31" s="186">
        <v>0</v>
      </c>
      <c r="E31" s="186">
        <v>0</v>
      </c>
      <c r="F31" s="296">
        <v>0</v>
      </c>
      <c r="G31" s="357">
        <v>0</v>
      </c>
      <c r="H31" s="358">
        <v>0</v>
      </c>
      <c r="I31" s="296">
        <v>0</v>
      </c>
      <c r="J31" s="357">
        <v>0</v>
      </c>
      <c r="K31" s="358">
        <v>0</v>
      </c>
    </row>
    <row r="32" spans="1:11" ht="74.650000000000006" customHeight="1" x14ac:dyDescent="0.45">
      <c r="A32" s="179"/>
      <c r="B32" s="303" t="s">
        <v>323</v>
      </c>
      <c r="C32" s="186">
        <v>0</v>
      </c>
      <c r="D32" s="186">
        <v>0</v>
      </c>
      <c r="E32" s="186">
        <v>0</v>
      </c>
      <c r="F32" s="296">
        <v>0</v>
      </c>
      <c r="G32" s="357">
        <v>0</v>
      </c>
      <c r="H32" s="358">
        <v>0</v>
      </c>
      <c r="I32" s="296">
        <v>0</v>
      </c>
      <c r="J32" s="357">
        <v>0</v>
      </c>
      <c r="K32" s="358">
        <v>0</v>
      </c>
    </row>
    <row r="33" spans="1:11" ht="78.75" customHeight="1" x14ac:dyDescent="0.45">
      <c r="A33" s="179"/>
      <c r="B33" s="303" t="s">
        <v>324</v>
      </c>
      <c r="C33" s="186">
        <v>0</v>
      </c>
      <c r="D33" s="186">
        <v>0</v>
      </c>
      <c r="E33" s="186">
        <v>0</v>
      </c>
      <c r="F33" s="297">
        <v>0</v>
      </c>
      <c r="G33" s="357">
        <v>0</v>
      </c>
      <c r="H33" s="358">
        <v>0</v>
      </c>
      <c r="I33" s="296">
        <v>0</v>
      </c>
      <c r="J33" s="357">
        <v>0</v>
      </c>
      <c r="K33" s="358">
        <v>0</v>
      </c>
    </row>
    <row r="34" spans="1:11" x14ac:dyDescent="0.45">
      <c r="A34" s="179"/>
      <c r="B34" s="359" t="s">
        <v>283</v>
      </c>
      <c r="C34" s="186">
        <f t="shared" ref="C34:K34" si="0">SUM(C26:C33)</f>
        <v>0</v>
      </c>
      <c r="D34" s="186">
        <f t="shared" si="0"/>
        <v>0</v>
      </c>
      <c r="E34" s="292">
        <f t="shared" si="0"/>
        <v>0</v>
      </c>
      <c r="F34" s="190">
        <f t="shared" si="0"/>
        <v>0</v>
      </c>
      <c r="G34" s="190">
        <f t="shared" si="0"/>
        <v>0</v>
      </c>
      <c r="H34" s="190">
        <f t="shared" si="0"/>
        <v>0</v>
      </c>
      <c r="I34" s="190">
        <f t="shared" si="0"/>
        <v>0</v>
      </c>
      <c r="J34" s="190">
        <f t="shared" si="0"/>
        <v>0</v>
      </c>
      <c r="K34" s="190">
        <f t="shared" si="0"/>
        <v>0</v>
      </c>
    </row>
    <row r="35" spans="1:11" x14ac:dyDescent="0.45">
      <c r="A35" s="179"/>
      <c r="B35" s="360" t="s">
        <v>145</v>
      </c>
      <c r="C35" s="170" t="s">
        <v>96</v>
      </c>
      <c r="D35" s="170" t="s">
        <v>97</v>
      </c>
      <c r="E35" s="170" t="s">
        <v>98</v>
      </c>
      <c r="F35" s="369"/>
      <c r="G35" s="197"/>
    </row>
    <row r="36" spans="1:11" x14ac:dyDescent="0.45">
      <c r="A36" s="179"/>
      <c r="B36" s="259" t="s">
        <v>146</v>
      </c>
      <c r="C36" s="186">
        <v>0</v>
      </c>
      <c r="D36" s="186">
        <v>0</v>
      </c>
      <c r="E36" s="292">
        <v>0</v>
      </c>
      <c r="F36" s="369"/>
      <c r="G36" s="197"/>
    </row>
    <row r="37" spans="1:11" x14ac:dyDescent="0.45">
      <c r="A37" s="179"/>
      <c r="B37" s="303" t="s">
        <v>325</v>
      </c>
      <c r="C37" s="186">
        <v>0</v>
      </c>
      <c r="D37" s="186">
        <v>0</v>
      </c>
      <c r="E37" s="292">
        <v>0</v>
      </c>
      <c r="F37" s="369"/>
      <c r="G37" s="197"/>
    </row>
    <row r="38" spans="1:11" ht="35" x14ac:dyDescent="0.45">
      <c r="A38" s="179"/>
      <c r="B38" s="359" t="s">
        <v>326</v>
      </c>
      <c r="C38" s="186">
        <f>SUM(C36,C34)</f>
        <v>0</v>
      </c>
      <c r="D38" s="186">
        <f>SUM(D36,D34)</f>
        <v>0</v>
      </c>
      <c r="E38" s="292">
        <f>SUM(E36,E34)</f>
        <v>0</v>
      </c>
      <c r="F38" s="369"/>
      <c r="G38" s="197"/>
    </row>
    <row r="39" spans="1:11" x14ac:dyDescent="0.45">
      <c r="A39" s="179"/>
      <c r="B39" s="361" t="s">
        <v>149</v>
      </c>
      <c r="C39" s="216" t="s">
        <v>96</v>
      </c>
      <c r="D39" s="216" t="s">
        <v>97</v>
      </c>
      <c r="E39" s="216" t="s">
        <v>98</v>
      </c>
      <c r="F39" s="369"/>
      <c r="G39" s="197"/>
    </row>
    <row r="40" spans="1:11" ht="35" x14ac:dyDescent="0.45">
      <c r="A40" s="179"/>
      <c r="B40" s="259" t="s">
        <v>327</v>
      </c>
      <c r="C40" s="186">
        <v>0</v>
      </c>
      <c r="D40" s="186">
        <v>0</v>
      </c>
      <c r="E40" s="186">
        <v>0</v>
      </c>
      <c r="F40" s="369"/>
      <c r="G40" s="197"/>
    </row>
    <row r="41" spans="1:11" ht="35" x14ac:dyDescent="0.45">
      <c r="A41" s="179"/>
      <c r="B41" s="259" t="s">
        <v>328</v>
      </c>
      <c r="C41" s="186">
        <v>0</v>
      </c>
      <c r="D41" s="186">
        <v>0</v>
      </c>
      <c r="E41" s="292">
        <v>0</v>
      </c>
      <c r="F41" s="369"/>
      <c r="G41" s="197"/>
    </row>
    <row r="42" spans="1:11" ht="35" x14ac:dyDescent="0.45">
      <c r="A42" s="179"/>
      <c r="B42" s="100" t="s">
        <v>175</v>
      </c>
      <c r="C42" s="362" t="s">
        <v>96</v>
      </c>
      <c r="D42" s="362" t="s">
        <v>97</v>
      </c>
      <c r="E42" s="362" t="s">
        <v>98</v>
      </c>
      <c r="F42" s="370"/>
    </row>
    <row r="43" spans="1:11" x14ac:dyDescent="0.45">
      <c r="A43" s="179"/>
      <c r="B43" s="99" t="s">
        <v>19</v>
      </c>
      <c r="C43" s="307" t="s">
        <v>23</v>
      </c>
      <c r="D43" s="307" t="s">
        <v>23</v>
      </c>
      <c r="E43" s="308" t="s">
        <v>23</v>
      </c>
      <c r="F43" s="370"/>
    </row>
    <row r="44" spans="1:11" x14ac:dyDescent="0.45">
      <c r="A44" s="179"/>
      <c r="B44" s="99" t="s">
        <v>99</v>
      </c>
      <c r="C44" s="307" t="s">
        <v>23</v>
      </c>
      <c r="D44" s="307" t="s">
        <v>23</v>
      </c>
      <c r="E44" s="307" t="s">
        <v>23</v>
      </c>
    </row>
    <row r="45" spans="1:11" hidden="1" x14ac:dyDescent="0.45">
      <c r="A45" s="179"/>
      <c r="B45" s="175"/>
      <c r="C45" s="175"/>
      <c r="D45" s="175"/>
      <c r="E45" s="175"/>
    </row>
    <row r="46" spans="1:11" hidden="1" x14ac:dyDescent="0.45">
      <c r="A46" s="179"/>
      <c r="B46" s="175"/>
      <c r="C46" s="175"/>
      <c r="D46" s="175"/>
      <c r="E46" s="175"/>
    </row>
    <row r="47" spans="1:11" ht="27.75" customHeight="1" x14ac:dyDescent="0.45">
      <c r="A47" s="179"/>
      <c r="B47" s="363" t="s">
        <v>241</v>
      </c>
    </row>
    <row r="48" spans="1:11" ht="70" x14ac:dyDescent="0.45">
      <c r="A48" s="179"/>
      <c r="B48" s="364" t="s">
        <v>329</v>
      </c>
    </row>
    <row r="49" spans="1:2" ht="52.5" x14ac:dyDescent="0.45">
      <c r="A49" s="179"/>
      <c r="B49" s="307" t="s">
        <v>330</v>
      </c>
    </row>
  </sheetData>
  <sheetProtection sheet="1" objects="1" scenarios="1" selectLockedCells="1"/>
  <protectedRanges>
    <protectedRange sqref="C20:E20" name="Range1"/>
    <protectedRange sqref="C26:K33" name="Range2"/>
    <protectedRange sqref="C36:E37" name="Range3"/>
    <protectedRange sqref="C40:E41" name="Range4"/>
    <protectedRange sqref="C43:E44" name="Range5"/>
  </protectedRanges>
  <mergeCells count="17">
    <mergeCell ref="B17:K17"/>
    <mergeCell ref="B22:K22"/>
    <mergeCell ref="I23:K23"/>
    <mergeCell ref="C23:E23"/>
    <mergeCell ref="F23:H23"/>
    <mergeCell ref="B18:E18"/>
    <mergeCell ref="B2:K2"/>
    <mergeCell ref="B3:E3"/>
    <mergeCell ref="B4:F4"/>
    <mergeCell ref="B5:K6"/>
    <mergeCell ref="B8:K9"/>
    <mergeCell ref="B7:E7"/>
    <mergeCell ref="B10:F10"/>
    <mergeCell ref="B11:F11"/>
    <mergeCell ref="B12:F12"/>
    <mergeCell ref="B13:F13"/>
    <mergeCell ref="B14:K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A5512-5FDB-496D-B79B-7859939BF4C5}">
  <dimension ref="A1:L63"/>
  <sheetViews>
    <sheetView showGridLines="0" zoomScale="80" zoomScaleNormal="80" workbookViewId="0">
      <selection activeCell="D21" sqref="D21"/>
    </sheetView>
  </sheetViews>
  <sheetFormatPr defaultColWidth="0" defaultRowHeight="17.5" zeroHeight="1" x14ac:dyDescent="0.45"/>
  <cols>
    <col min="1" max="1" width="4.453125" style="175" customWidth="1"/>
    <col min="2" max="2" width="32.453125" style="179" customWidth="1"/>
    <col min="3" max="3" width="14.453125" style="179" customWidth="1"/>
    <col min="4" max="4" width="17.453125" style="179" customWidth="1"/>
    <col min="5" max="5" width="15.453125" style="179" customWidth="1"/>
    <col min="6" max="6" width="13.453125" style="179" bestFit="1" customWidth="1"/>
    <col min="7" max="7" width="14.453125" style="179" customWidth="1"/>
    <col min="8" max="8" width="14.1796875" style="179" customWidth="1"/>
    <col min="9" max="9" width="13.453125" style="179" customWidth="1"/>
    <col min="10" max="10" width="12.453125" style="179" customWidth="1"/>
    <col min="11" max="11" width="16.1796875" style="179" customWidth="1"/>
    <col min="12" max="12" width="0" style="179" hidden="1" customWidth="1"/>
    <col min="13" max="16384" width="9" style="179" hidden="1"/>
  </cols>
  <sheetData>
    <row r="1" spans="1:12" ht="14.65" customHeight="1" x14ac:dyDescent="0.45">
      <c r="A1" s="168" t="s">
        <v>0</v>
      </c>
      <c r="B1" s="260" t="s">
        <v>1</v>
      </c>
      <c r="C1" s="150"/>
      <c r="D1" s="150"/>
      <c r="E1" s="150"/>
      <c r="F1" s="150"/>
      <c r="G1" s="150"/>
      <c r="H1" s="150"/>
      <c r="I1" s="150"/>
      <c r="J1" s="150"/>
      <c r="K1" s="150"/>
    </row>
    <row r="2" spans="1:12" x14ac:dyDescent="0.45">
      <c r="A2" s="441"/>
      <c r="B2" s="448" t="s">
        <v>331</v>
      </c>
      <c r="C2" s="448"/>
      <c r="D2" s="448"/>
      <c r="E2" s="448"/>
      <c r="F2" s="448"/>
      <c r="G2" s="448"/>
      <c r="H2" s="448"/>
      <c r="I2" s="448"/>
      <c r="J2" s="448"/>
      <c r="K2" s="448"/>
    </row>
    <row r="3" spans="1:12" x14ac:dyDescent="0.45">
      <c r="A3" s="441"/>
      <c r="B3" s="448"/>
      <c r="C3" s="448"/>
      <c r="D3" s="448"/>
      <c r="E3" s="448"/>
      <c r="F3" s="448"/>
      <c r="G3" s="448"/>
      <c r="H3" s="448"/>
      <c r="I3" s="448"/>
      <c r="J3" s="448"/>
      <c r="K3" s="448"/>
    </row>
    <row r="4" spans="1:12" ht="14.65" customHeight="1" x14ac:dyDescent="0.45">
      <c r="A4" s="442"/>
      <c r="B4" s="535" t="s">
        <v>332</v>
      </c>
      <c r="C4" s="535"/>
      <c r="D4" s="535"/>
      <c r="E4" s="535"/>
      <c r="F4" s="535"/>
      <c r="G4" s="195"/>
      <c r="H4" s="195"/>
      <c r="I4" s="195"/>
      <c r="J4" s="195"/>
      <c r="K4" s="195"/>
    </row>
    <row r="5" spans="1:12" ht="14.65" customHeight="1" x14ac:dyDescent="0.45">
      <c r="A5" s="441"/>
      <c r="B5" s="535" t="s">
        <v>333</v>
      </c>
      <c r="C5" s="535"/>
      <c r="D5" s="535"/>
      <c r="E5" s="535"/>
      <c r="F5" s="535"/>
      <c r="G5" s="535"/>
      <c r="H5" s="195"/>
      <c r="I5" s="195"/>
      <c r="J5" s="195"/>
      <c r="K5" s="195"/>
    </row>
    <row r="6" spans="1:12" ht="17.649999999999999" customHeight="1" x14ac:dyDescent="0.45">
      <c r="A6" s="441"/>
      <c r="B6" s="535" t="s">
        <v>334</v>
      </c>
      <c r="C6" s="535"/>
      <c r="D6" s="535"/>
      <c r="E6" s="535"/>
      <c r="F6" s="535"/>
      <c r="G6" s="535"/>
      <c r="H6" s="535"/>
      <c r="I6" s="195"/>
      <c r="J6" s="195"/>
      <c r="K6" s="195"/>
    </row>
    <row r="7" spans="1:12" x14ac:dyDescent="0.45">
      <c r="A7" s="441"/>
      <c r="B7" s="536" t="s">
        <v>335</v>
      </c>
      <c r="C7" s="536"/>
      <c r="D7" s="536"/>
      <c r="E7" s="536"/>
      <c r="F7" s="536"/>
      <c r="G7" s="536"/>
      <c r="H7" s="536"/>
      <c r="I7" s="536"/>
      <c r="J7" s="536"/>
      <c r="K7" s="536"/>
    </row>
    <row r="8" spans="1:12" x14ac:dyDescent="0.45">
      <c r="A8" s="441"/>
      <c r="B8" s="536"/>
      <c r="C8" s="536"/>
      <c r="D8" s="536"/>
      <c r="E8" s="536"/>
      <c r="F8" s="536"/>
      <c r="G8" s="536"/>
      <c r="H8" s="536"/>
      <c r="I8" s="536"/>
      <c r="J8" s="536"/>
      <c r="K8" s="536"/>
    </row>
    <row r="9" spans="1:12" ht="15.75" customHeight="1" x14ac:dyDescent="0.45">
      <c r="A9" s="441"/>
      <c r="B9" s="535" t="s">
        <v>336</v>
      </c>
      <c r="C9" s="535"/>
      <c r="D9" s="535"/>
      <c r="E9" s="535"/>
      <c r="F9" s="535"/>
      <c r="G9" s="535"/>
      <c r="H9" s="195"/>
      <c r="I9" s="195"/>
      <c r="J9" s="195"/>
      <c r="K9" s="195"/>
    </row>
    <row r="10" spans="1:12" ht="14.65" customHeight="1" x14ac:dyDescent="0.45">
      <c r="A10" s="158"/>
      <c r="B10" s="535" t="s">
        <v>337</v>
      </c>
      <c r="C10" s="535"/>
      <c r="D10" s="535"/>
      <c r="E10" s="535"/>
      <c r="F10" s="535"/>
      <c r="G10" s="535"/>
      <c r="H10" s="535"/>
      <c r="I10" s="535"/>
      <c r="J10" s="195"/>
      <c r="K10" s="195"/>
    </row>
    <row r="11" spans="1:12" ht="14.65" customHeight="1" x14ac:dyDescent="0.45">
      <c r="A11" s="441"/>
      <c r="B11" s="535" t="s">
        <v>338</v>
      </c>
      <c r="C11" s="535"/>
      <c r="D11" s="535"/>
      <c r="E11" s="535"/>
      <c r="F11" s="535"/>
      <c r="G11" s="535"/>
      <c r="H11" s="535"/>
      <c r="I11" s="535"/>
      <c r="J11" s="535"/>
      <c r="K11" s="195"/>
    </row>
    <row r="12" spans="1:12" ht="20.65" customHeight="1" x14ac:dyDescent="0.45">
      <c r="A12" s="441"/>
      <c r="B12" s="536" t="s">
        <v>339</v>
      </c>
      <c r="C12" s="536"/>
      <c r="D12" s="536"/>
      <c r="E12" s="536"/>
      <c r="F12" s="536"/>
      <c r="G12" s="536"/>
      <c r="H12" s="536"/>
      <c r="I12" s="536"/>
      <c r="J12" s="536"/>
      <c r="K12" s="536"/>
      <c r="L12" s="444"/>
    </row>
    <row r="13" spans="1:12" ht="20.65" customHeight="1" x14ac:dyDescent="0.45">
      <c r="A13" s="441"/>
      <c r="B13" s="536"/>
      <c r="C13" s="536"/>
      <c r="D13" s="536"/>
      <c r="E13" s="536"/>
      <c r="F13" s="536"/>
      <c r="G13" s="536"/>
      <c r="H13" s="536"/>
      <c r="I13" s="536"/>
      <c r="J13" s="536"/>
      <c r="K13" s="536"/>
      <c r="L13" s="445"/>
    </row>
    <row r="14" spans="1:12" ht="16.149999999999999" customHeight="1" x14ac:dyDescent="0.45">
      <c r="A14" s="158"/>
      <c r="B14" s="535" t="s">
        <v>340</v>
      </c>
      <c r="C14" s="535"/>
      <c r="D14" s="535"/>
      <c r="E14" s="535"/>
      <c r="F14" s="535"/>
      <c r="G14" s="535"/>
      <c r="H14" s="535"/>
      <c r="I14" s="535"/>
      <c r="J14" s="195"/>
      <c r="K14" s="195"/>
    </row>
    <row r="15" spans="1:12" ht="19.149999999999999" customHeight="1" x14ac:dyDescent="0.45">
      <c r="A15" s="158"/>
      <c r="B15" s="536" t="s">
        <v>43</v>
      </c>
      <c r="C15" s="536"/>
      <c r="D15" s="536"/>
      <c r="E15" s="536"/>
      <c r="F15" s="536"/>
      <c r="G15" s="536"/>
      <c r="H15" s="536"/>
      <c r="I15" s="536"/>
      <c r="J15" s="536"/>
      <c r="K15" s="536"/>
    </row>
    <row r="16" spans="1:12" ht="19.149999999999999" hidden="1" customHeight="1" x14ac:dyDescent="0.45">
      <c r="A16" s="158"/>
      <c r="B16" s="536"/>
      <c r="C16" s="536"/>
      <c r="D16" s="536"/>
      <c r="E16" s="536"/>
      <c r="F16" s="536"/>
      <c r="G16" s="536"/>
      <c r="H16" s="536"/>
      <c r="I16" s="536"/>
      <c r="J16" s="536"/>
      <c r="K16" s="536"/>
    </row>
    <row r="17" spans="1:11" x14ac:dyDescent="0.45">
      <c r="A17" s="158"/>
      <c r="B17" s="536"/>
      <c r="C17" s="536"/>
      <c r="D17" s="536"/>
      <c r="E17" s="536"/>
      <c r="F17" s="536"/>
      <c r="G17" s="536"/>
      <c r="H17" s="536"/>
      <c r="I17" s="536"/>
      <c r="J17" s="536"/>
      <c r="K17" s="536"/>
    </row>
    <row r="18" spans="1:11" x14ac:dyDescent="0.45">
      <c r="A18" s="158"/>
      <c r="B18" s="537"/>
      <c r="C18" s="537"/>
      <c r="D18" s="537"/>
      <c r="E18" s="537"/>
      <c r="F18" s="537"/>
      <c r="G18" s="537"/>
      <c r="H18" s="537"/>
      <c r="I18" s="537"/>
      <c r="J18" s="537"/>
      <c r="K18" s="537"/>
    </row>
    <row r="19" spans="1:11" ht="17.25" customHeight="1" x14ac:dyDescent="0.45">
      <c r="A19" s="441"/>
      <c r="B19" s="452" t="s">
        <v>341</v>
      </c>
      <c r="C19" s="453"/>
      <c r="D19" s="453"/>
      <c r="E19" s="453"/>
      <c r="F19" s="453"/>
      <c r="G19" s="453"/>
      <c r="H19" s="453"/>
      <c r="I19" s="453"/>
      <c r="J19" s="453"/>
      <c r="K19" s="454"/>
    </row>
    <row r="20" spans="1:11" ht="41.25" customHeight="1" x14ac:dyDescent="0.45">
      <c r="A20" s="441"/>
      <c r="B20" s="439" t="s">
        <v>317</v>
      </c>
      <c r="C20" s="551" t="s">
        <v>94</v>
      </c>
      <c r="D20" s="552"/>
      <c r="E20" s="553"/>
      <c r="F20" s="554" t="s">
        <v>318</v>
      </c>
      <c r="G20" s="554"/>
      <c r="H20" s="554"/>
      <c r="I20" s="550" t="s">
        <v>268</v>
      </c>
      <c r="J20" s="550"/>
      <c r="K20" s="550"/>
    </row>
    <row r="21" spans="1:11" x14ac:dyDescent="0.45">
      <c r="A21" s="441"/>
      <c r="B21" s="394" t="s">
        <v>10</v>
      </c>
      <c r="C21" s="371" t="s">
        <v>96</v>
      </c>
      <c r="D21" s="371" t="s">
        <v>97</v>
      </c>
      <c r="E21" s="371" t="s">
        <v>98</v>
      </c>
      <c r="F21" s="371" t="s">
        <v>96</v>
      </c>
      <c r="G21" s="371" t="s">
        <v>97</v>
      </c>
      <c r="H21" s="371" t="s">
        <v>98</v>
      </c>
      <c r="I21" s="371" t="s">
        <v>96</v>
      </c>
      <c r="J21" s="371" t="s">
        <v>97</v>
      </c>
      <c r="K21" s="371" t="s">
        <v>98</v>
      </c>
    </row>
    <row r="22" spans="1:11" ht="54" customHeight="1" x14ac:dyDescent="0.45">
      <c r="A22" s="441"/>
      <c r="B22" s="372" t="s">
        <v>342</v>
      </c>
      <c r="C22" s="373">
        <v>0</v>
      </c>
      <c r="D22" s="373">
        <v>0</v>
      </c>
      <c r="E22" s="267">
        <v>0</v>
      </c>
      <c r="F22" s="391"/>
      <c r="G22" s="392"/>
      <c r="H22" s="392"/>
      <c r="I22" s="392"/>
      <c r="J22" s="392"/>
      <c r="K22" s="393"/>
    </row>
    <row r="23" spans="1:11" ht="50.65" hidden="1" customHeight="1" x14ac:dyDescent="0.45">
      <c r="A23" s="441"/>
      <c r="B23" s="270"/>
      <c r="C23" s="271"/>
      <c r="D23" s="271"/>
      <c r="E23" s="271"/>
      <c r="F23" s="374"/>
      <c r="G23" s="374"/>
      <c r="H23" s="374"/>
      <c r="I23" s="374"/>
      <c r="J23" s="374"/>
      <c r="K23" s="374"/>
    </row>
    <row r="24" spans="1:11" ht="16.149999999999999" customHeight="1" x14ac:dyDescent="0.45">
      <c r="A24" s="441"/>
      <c r="B24" s="547" t="s">
        <v>343</v>
      </c>
      <c r="C24" s="548"/>
      <c r="D24" s="548"/>
      <c r="E24" s="548"/>
      <c r="F24" s="548"/>
      <c r="G24" s="548"/>
      <c r="H24" s="548"/>
      <c r="I24" s="548"/>
      <c r="J24" s="548"/>
      <c r="K24" s="549"/>
    </row>
    <row r="25" spans="1:11" x14ac:dyDescent="0.45">
      <c r="A25" s="179"/>
      <c r="B25" s="375" t="s">
        <v>153</v>
      </c>
      <c r="C25" s="395" t="s">
        <v>10</v>
      </c>
      <c r="D25" s="395" t="s">
        <v>10</v>
      </c>
      <c r="E25" s="395" t="s">
        <v>10</v>
      </c>
      <c r="F25" s="395" t="s">
        <v>10</v>
      </c>
      <c r="G25" s="395" t="s">
        <v>10</v>
      </c>
      <c r="H25" s="395" t="s">
        <v>10</v>
      </c>
      <c r="I25" s="395" t="s">
        <v>10</v>
      </c>
      <c r="J25" s="395" t="s">
        <v>10</v>
      </c>
      <c r="K25" s="395" t="s">
        <v>10</v>
      </c>
    </row>
    <row r="26" spans="1:11" ht="35" x14ac:dyDescent="0.45">
      <c r="A26" s="179"/>
      <c r="B26" s="376" t="s">
        <v>154</v>
      </c>
      <c r="C26" s="289">
        <v>0</v>
      </c>
      <c r="D26" s="289">
        <v>0</v>
      </c>
      <c r="E26" s="289">
        <v>0</v>
      </c>
      <c r="F26" s="279">
        <v>0</v>
      </c>
      <c r="G26" s="287">
        <v>0</v>
      </c>
      <c r="H26" s="289">
        <v>0</v>
      </c>
      <c r="I26" s="279">
        <v>0</v>
      </c>
      <c r="J26" s="287">
        <v>0</v>
      </c>
      <c r="K26" s="289">
        <v>0</v>
      </c>
    </row>
    <row r="27" spans="1:11" ht="70" x14ac:dyDescent="0.45">
      <c r="A27" s="179"/>
      <c r="B27" s="377" t="s">
        <v>344</v>
      </c>
      <c r="C27" s="186">
        <v>0</v>
      </c>
      <c r="D27" s="186">
        <v>0</v>
      </c>
      <c r="E27" s="186">
        <v>0</v>
      </c>
      <c r="F27" s="279">
        <v>0</v>
      </c>
      <c r="G27" s="287">
        <v>0</v>
      </c>
      <c r="H27" s="289">
        <v>0</v>
      </c>
      <c r="I27" s="279">
        <v>0</v>
      </c>
      <c r="J27" s="287">
        <v>0</v>
      </c>
      <c r="K27" s="289">
        <v>0</v>
      </c>
    </row>
    <row r="28" spans="1:11" x14ac:dyDescent="0.45">
      <c r="A28" s="179"/>
      <c r="B28" s="377" t="s">
        <v>345</v>
      </c>
      <c r="C28" s="186">
        <v>0</v>
      </c>
      <c r="D28" s="186">
        <v>0</v>
      </c>
      <c r="E28" s="186">
        <v>0</v>
      </c>
      <c r="F28" s="279">
        <v>0</v>
      </c>
      <c r="G28" s="287">
        <v>0</v>
      </c>
      <c r="H28" s="289">
        <v>0</v>
      </c>
      <c r="I28" s="279">
        <v>0</v>
      </c>
      <c r="J28" s="287">
        <v>0</v>
      </c>
      <c r="K28" s="289">
        <v>0</v>
      </c>
    </row>
    <row r="29" spans="1:11" ht="35" x14ac:dyDescent="0.45">
      <c r="A29" s="179"/>
      <c r="B29" s="378" t="s">
        <v>157</v>
      </c>
      <c r="C29" s="186">
        <v>0</v>
      </c>
      <c r="D29" s="186">
        <v>0</v>
      </c>
      <c r="E29" s="186">
        <v>0</v>
      </c>
      <c r="F29" s="279">
        <v>0</v>
      </c>
      <c r="G29" s="287">
        <v>0</v>
      </c>
      <c r="H29" s="289">
        <v>0</v>
      </c>
      <c r="I29" s="279">
        <v>0</v>
      </c>
      <c r="J29" s="287">
        <v>0</v>
      </c>
      <c r="K29" s="289">
        <v>0</v>
      </c>
    </row>
    <row r="30" spans="1:11" ht="35" x14ac:dyDescent="0.45">
      <c r="A30" s="179"/>
      <c r="B30" s="378" t="s">
        <v>346</v>
      </c>
      <c r="C30" s="186">
        <v>0</v>
      </c>
      <c r="D30" s="186">
        <v>0</v>
      </c>
      <c r="E30" s="186">
        <v>0</v>
      </c>
      <c r="F30" s="186">
        <v>0</v>
      </c>
      <c r="G30" s="186">
        <v>0</v>
      </c>
      <c r="H30" s="186">
        <v>0</v>
      </c>
      <c r="I30" s="186">
        <v>0</v>
      </c>
      <c r="J30" s="186">
        <v>0</v>
      </c>
      <c r="K30" s="186">
        <v>0</v>
      </c>
    </row>
    <row r="31" spans="1:11" x14ac:dyDescent="0.45">
      <c r="A31" s="179"/>
      <c r="B31" s="377" t="s">
        <v>158</v>
      </c>
      <c r="C31" s="186">
        <v>0</v>
      </c>
      <c r="D31" s="186">
        <v>0</v>
      </c>
      <c r="E31" s="186">
        <v>0</v>
      </c>
      <c r="F31" s="279">
        <v>0</v>
      </c>
      <c r="G31" s="287">
        <v>0</v>
      </c>
      <c r="H31" s="289">
        <v>0</v>
      </c>
      <c r="I31" s="279">
        <v>0</v>
      </c>
      <c r="J31" s="287">
        <v>0</v>
      </c>
      <c r="K31" s="289">
        <v>0</v>
      </c>
    </row>
    <row r="32" spans="1:11" ht="35" x14ac:dyDescent="0.45">
      <c r="A32" s="179"/>
      <c r="B32" s="377" t="s">
        <v>159</v>
      </c>
      <c r="C32" s="186">
        <v>0</v>
      </c>
      <c r="D32" s="186">
        <v>0</v>
      </c>
      <c r="E32" s="186">
        <v>0</v>
      </c>
      <c r="F32" s="279">
        <v>0</v>
      </c>
      <c r="G32" s="287">
        <v>0</v>
      </c>
      <c r="H32" s="289">
        <v>0</v>
      </c>
      <c r="I32" s="279">
        <v>0</v>
      </c>
      <c r="J32" s="287">
        <v>0</v>
      </c>
      <c r="K32" s="289">
        <v>0</v>
      </c>
    </row>
    <row r="33" spans="1:11" x14ac:dyDescent="0.45">
      <c r="A33" s="179"/>
      <c r="B33" s="378" t="s">
        <v>160</v>
      </c>
      <c r="C33" s="186">
        <v>0</v>
      </c>
      <c r="D33" s="186">
        <v>0</v>
      </c>
      <c r="E33" s="186">
        <v>0</v>
      </c>
      <c r="F33" s="354">
        <v>0</v>
      </c>
      <c r="G33" s="355">
        <v>0</v>
      </c>
      <c r="H33" s="356">
        <v>0</v>
      </c>
      <c r="I33" s="354">
        <v>0</v>
      </c>
      <c r="J33" s="355">
        <v>0</v>
      </c>
      <c r="K33" s="356">
        <v>0</v>
      </c>
    </row>
    <row r="34" spans="1:11" x14ac:dyDescent="0.45">
      <c r="A34" s="179"/>
      <c r="B34" s="378" t="s">
        <v>161</v>
      </c>
      <c r="C34" s="186">
        <v>0</v>
      </c>
      <c r="D34" s="186">
        <v>0</v>
      </c>
      <c r="E34" s="186">
        <v>0</v>
      </c>
      <c r="F34" s="296">
        <v>0</v>
      </c>
      <c r="G34" s="357">
        <v>0</v>
      </c>
      <c r="H34" s="358">
        <v>0</v>
      </c>
      <c r="I34" s="296">
        <v>0</v>
      </c>
      <c r="J34" s="357">
        <v>0</v>
      </c>
      <c r="K34" s="358">
        <v>0</v>
      </c>
    </row>
    <row r="35" spans="1:11" ht="35" x14ac:dyDescent="0.45">
      <c r="A35" s="179"/>
      <c r="B35" s="377" t="s">
        <v>162</v>
      </c>
      <c r="C35" s="186">
        <v>0</v>
      </c>
      <c r="D35" s="186">
        <v>0</v>
      </c>
      <c r="E35" s="186">
        <v>0</v>
      </c>
      <c r="F35" s="296">
        <v>0</v>
      </c>
      <c r="G35" s="357">
        <v>0</v>
      </c>
      <c r="H35" s="358">
        <v>0</v>
      </c>
      <c r="I35" s="296">
        <v>0</v>
      </c>
      <c r="J35" s="357">
        <v>0</v>
      </c>
      <c r="K35" s="358">
        <v>0</v>
      </c>
    </row>
    <row r="36" spans="1:11" ht="35" x14ac:dyDescent="0.45">
      <c r="A36" s="179"/>
      <c r="B36" s="378" t="s">
        <v>163</v>
      </c>
      <c r="C36" s="186">
        <v>0</v>
      </c>
      <c r="D36" s="186">
        <v>0</v>
      </c>
      <c r="E36" s="186">
        <v>0</v>
      </c>
      <c r="F36" s="296">
        <v>0</v>
      </c>
      <c r="G36" s="357">
        <v>0</v>
      </c>
      <c r="H36" s="358">
        <v>0</v>
      </c>
      <c r="I36" s="296">
        <v>0</v>
      </c>
      <c r="J36" s="357">
        <v>0</v>
      </c>
      <c r="K36" s="358">
        <v>0</v>
      </c>
    </row>
    <row r="37" spans="1:11" ht="35" x14ac:dyDescent="0.45">
      <c r="A37" s="179"/>
      <c r="B37" s="378" t="s">
        <v>164</v>
      </c>
      <c r="C37" s="186">
        <v>0</v>
      </c>
      <c r="D37" s="186">
        <v>0</v>
      </c>
      <c r="E37" s="186">
        <v>0</v>
      </c>
      <c r="F37" s="296">
        <v>0</v>
      </c>
      <c r="G37" s="357">
        <v>0</v>
      </c>
      <c r="H37" s="358">
        <v>0</v>
      </c>
      <c r="I37" s="296">
        <v>0</v>
      </c>
      <c r="J37" s="357">
        <v>0</v>
      </c>
      <c r="K37" s="358">
        <v>0</v>
      </c>
    </row>
    <row r="38" spans="1:11" x14ac:dyDescent="0.45">
      <c r="A38" s="179"/>
      <c r="B38" s="372" t="s">
        <v>283</v>
      </c>
      <c r="C38" s="347">
        <f t="shared" ref="C38:K38" si="0">SUM(C26:C28,C31:C32,C35)</f>
        <v>0</v>
      </c>
      <c r="D38" s="347">
        <f t="shared" si="0"/>
        <v>0</v>
      </c>
      <c r="E38" s="347">
        <f t="shared" si="0"/>
        <v>0</v>
      </c>
      <c r="F38" s="186">
        <f t="shared" si="0"/>
        <v>0</v>
      </c>
      <c r="G38" s="186">
        <f t="shared" si="0"/>
        <v>0</v>
      </c>
      <c r="H38" s="186">
        <f t="shared" si="0"/>
        <v>0</v>
      </c>
      <c r="I38" s="186">
        <f t="shared" si="0"/>
        <v>0</v>
      </c>
      <c r="J38" s="186">
        <f t="shared" si="0"/>
        <v>0</v>
      </c>
      <c r="K38" s="186">
        <f t="shared" si="0"/>
        <v>0</v>
      </c>
    </row>
    <row r="39" spans="1:11" hidden="1" x14ac:dyDescent="0.45">
      <c r="A39" s="179"/>
      <c r="B39" s="270"/>
      <c r="C39" s="271"/>
      <c r="D39" s="271"/>
      <c r="E39" s="271"/>
      <c r="F39" s="268"/>
      <c r="G39" s="268"/>
      <c r="H39" s="268"/>
      <c r="I39" s="268"/>
      <c r="J39" s="268"/>
      <c r="K39" s="268"/>
    </row>
    <row r="40" spans="1:11" x14ac:dyDescent="0.45">
      <c r="A40" s="179"/>
      <c r="B40" s="541" t="s">
        <v>166</v>
      </c>
      <c r="C40" s="542"/>
      <c r="D40" s="542"/>
      <c r="E40" s="543"/>
    </row>
    <row r="41" spans="1:11" ht="35" x14ac:dyDescent="0.45">
      <c r="A41" s="179"/>
      <c r="B41" s="377" t="s">
        <v>167</v>
      </c>
      <c r="C41" s="186">
        <v>0</v>
      </c>
      <c r="D41" s="186">
        <v>0</v>
      </c>
      <c r="E41" s="186">
        <v>0</v>
      </c>
    </row>
    <row r="42" spans="1:11" ht="35" x14ac:dyDescent="0.45">
      <c r="A42" s="179"/>
      <c r="B42" s="379" t="s">
        <v>347</v>
      </c>
      <c r="C42" s="186">
        <v>0</v>
      </c>
      <c r="D42" s="186">
        <v>0</v>
      </c>
      <c r="E42" s="186">
        <v>0</v>
      </c>
    </row>
    <row r="43" spans="1:11" ht="52.5" x14ac:dyDescent="0.45">
      <c r="A43" s="179"/>
      <c r="B43" s="380" t="s">
        <v>348</v>
      </c>
      <c r="C43" s="347">
        <f>SUM(C41,C38)</f>
        <v>0</v>
      </c>
      <c r="D43" s="347">
        <f>SUM(D41,D38)</f>
        <v>0</v>
      </c>
      <c r="E43" s="347">
        <f>SUM(E41,E38)</f>
        <v>0</v>
      </c>
    </row>
    <row r="44" spans="1:11" hidden="1" x14ac:dyDescent="0.45">
      <c r="A44" s="179"/>
      <c r="B44" s="381"/>
      <c r="C44" s="271"/>
      <c r="D44" s="271"/>
      <c r="E44" s="271"/>
    </row>
    <row r="45" spans="1:11" x14ac:dyDescent="0.45">
      <c r="A45" s="179"/>
      <c r="B45" s="544" t="s">
        <v>349</v>
      </c>
      <c r="C45" s="545"/>
      <c r="D45" s="545"/>
      <c r="E45" s="546"/>
    </row>
    <row r="46" spans="1:11" ht="30.4" customHeight="1" x14ac:dyDescent="0.45">
      <c r="A46" s="179"/>
      <c r="B46" s="377" t="s">
        <v>350</v>
      </c>
      <c r="C46" s="347">
        <v>0</v>
      </c>
      <c r="D46" s="347">
        <v>0</v>
      </c>
      <c r="E46" s="186">
        <v>0</v>
      </c>
    </row>
    <row r="47" spans="1:11" ht="52.5" x14ac:dyDescent="0.45">
      <c r="A47" s="179"/>
      <c r="B47" s="377" t="s">
        <v>351</v>
      </c>
      <c r="C47" s="286">
        <v>0</v>
      </c>
      <c r="D47" s="286">
        <v>0</v>
      </c>
      <c r="E47" s="291">
        <v>0</v>
      </c>
    </row>
    <row r="48" spans="1:11" hidden="1" x14ac:dyDescent="0.45">
      <c r="A48" s="179"/>
      <c r="B48" s="382"/>
      <c r="C48" s="268"/>
      <c r="D48" s="268"/>
      <c r="E48" s="383"/>
    </row>
    <row r="49" spans="1:5" ht="39.75" customHeight="1" x14ac:dyDescent="0.45">
      <c r="A49" s="179"/>
      <c r="B49" s="538" t="s">
        <v>172</v>
      </c>
      <c r="C49" s="539"/>
      <c r="D49" s="539"/>
      <c r="E49" s="540"/>
    </row>
    <row r="50" spans="1:5" ht="70" x14ac:dyDescent="0.45">
      <c r="A50" s="179"/>
      <c r="B50" s="384" t="s">
        <v>352</v>
      </c>
      <c r="C50" s="385" t="e">
        <f>C28/C22</f>
        <v>#DIV/0!</v>
      </c>
      <c r="D50" s="386" t="e">
        <f>D28/D22</f>
        <v>#DIV/0!</v>
      </c>
      <c r="E50" s="385" t="e">
        <f>E28/E22</f>
        <v>#DIV/0!</v>
      </c>
    </row>
    <row r="51" spans="1:5" ht="70" x14ac:dyDescent="0.45">
      <c r="A51" s="179"/>
      <c r="B51" s="259" t="s">
        <v>353</v>
      </c>
      <c r="C51" s="305" t="e">
        <f>C29/C28</f>
        <v>#DIV/0!</v>
      </c>
      <c r="D51" s="306" t="e">
        <f>D29/D28</f>
        <v>#DIV/0!</v>
      </c>
      <c r="E51" s="305" t="e">
        <f>E29/E28</f>
        <v>#DIV/0!</v>
      </c>
    </row>
    <row r="52" spans="1:5" hidden="1" x14ac:dyDescent="0.45">
      <c r="A52" s="179"/>
      <c r="B52" s="259"/>
      <c r="C52" s="305"/>
      <c r="D52" s="306"/>
      <c r="E52" s="305"/>
    </row>
    <row r="53" spans="1:5" ht="35" x14ac:dyDescent="0.45">
      <c r="A53" s="179"/>
      <c r="B53" s="101" t="s">
        <v>175</v>
      </c>
      <c r="C53" s="396"/>
      <c r="D53" s="397"/>
      <c r="E53" s="396"/>
    </row>
    <row r="54" spans="1:5" x14ac:dyDescent="0.45">
      <c r="A54" s="179"/>
      <c r="B54" s="99" t="s">
        <v>19</v>
      </c>
      <c r="C54" s="307" t="s">
        <v>23</v>
      </c>
      <c r="D54" s="387" t="s">
        <v>23</v>
      </c>
      <c r="E54" s="307" t="s">
        <v>23</v>
      </c>
    </row>
    <row r="55" spans="1:5" x14ac:dyDescent="0.45">
      <c r="A55" s="179"/>
      <c r="B55" s="99" t="s">
        <v>99</v>
      </c>
      <c r="C55" s="308" t="s">
        <v>23</v>
      </c>
      <c r="D55" s="307" t="s">
        <v>23</v>
      </c>
      <c r="E55" s="388" t="s">
        <v>23</v>
      </c>
    </row>
    <row r="56" spans="1:5" hidden="1" x14ac:dyDescent="0.45">
      <c r="A56" s="179"/>
      <c r="B56" s="175"/>
      <c r="C56" s="175"/>
      <c r="D56" s="175"/>
      <c r="E56" s="175"/>
    </row>
    <row r="57" spans="1:5" hidden="1" x14ac:dyDescent="0.45">
      <c r="A57" s="179"/>
      <c r="B57" s="175"/>
      <c r="C57" s="175"/>
      <c r="D57" s="175"/>
      <c r="E57" s="175"/>
    </row>
    <row r="58" spans="1:5" hidden="1" x14ac:dyDescent="0.45">
      <c r="A58" s="179"/>
      <c r="B58" s="175"/>
      <c r="C58" s="175"/>
      <c r="D58" s="175"/>
      <c r="E58" s="175"/>
    </row>
    <row r="59" spans="1:5" hidden="1" x14ac:dyDescent="0.45">
      <c r="A59" s="179"/>
      <c r="B59" s="175"/>
      <c r="C59" s="175"/>
      <c r="D59" s="175"/>
      <c r="E59" s="175"/>
    </row>
    <row r="60" spans="1:5" x14ac:dyDescent="0.45">
      <c r="A60" s="179"/>
      <c r="B60" s="389" t="s">
        <v>241</v>
      </c>
    </row>
    <row r="61" spans="1:5" ht="105" x14ac:dyDescent="0.45">
      <c r="A61" s="179"/>
      <c r="B61" s="307" t="s">
        <v>354</v>
      </c>
    </row>
    <row r="62" spans="1:5" ht="87.5" x14ac:dyDescent="0.45">
      <c r="A62" s="179"/>
      <c r="B62" s="364" t="s">
        <v>355</v>
      </c>
    </row>
    <row r="63" spans="1:5" ht="122.5" x14ac:dyDescent="0.45">
      <c r="A63" s="179"/>
      <c r="B63" s="307" t="s">
        <v>356</v>
      </c>
    </row>
  </sheetData>
  <sheetProtection sheet="1" objects="1" scenarios="1" selectLockedCells="1"/>
  <protectedRanges>
    <protectedRange sqref="C22:E22" name="Range1"/>
    <protectedRange sqref="C26:K37" name="Range2"/>
    <protectedRange sqref="C41:E42" name="Range3"/>
    <protectedRange sqref="C46:E47" name="Range4"/>
    <protectedRange sqref="C54:E55" name="Range5"/>
  </protectedRanges>
  <mergeCells count="19">
    <mergeCell ref="B19:K19"/>
    <mergeCell ref="B49:E49"/>
    <mergeCell ref="B40:E40"/>
    <mergeCell ref="B45:E45"/>
    <mergeCell ref="B24:K24"/>
    <mergeCell ref="I20:K20"/>
    <mergeCell ref="C20:E20"/>
    <mergeCell ref="F20:H20"/>
    <mergeCell ref="B2:K3"/>
    <mergeCell ref="B4:F4"/>
    <mergeCell ref="B5:G5"/>
    <mergeCell ref="B6:H6"/>
    <mergeCell ref="B7:K8"/>
    <mergeCell ref="B14:I14"/>
    <mergeCell ref="B15:K18"/>
    <mergeCell ref="B9:G9"/>
    <mergeCell ref="B10:I10"/>
    <mergeCell ref="B11:J11"/>
    <mergeCell ref="B12:K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6716C289F084FA1D705FBD95352F0" ma:contentTypeVersion="14" ma:contentTypeDescription="Create a new document." ma:contentTypeScope="" ma:versionID="56d036c8a0fd9fe5e7bfad63f91b1c03">
  <xsd:schema xmlns:xsd="http://www.w3.org/2001/XMLSchema" xmlns:xs="http://www.w3.org/2001/XMLSchema" xmlns:p="http://schemas.microsoft.com/office/2006/metadata/properties" xmlns:ns2="d77d68b6-46f1-48d8-8ba1-ec83a2f130de" xmlns:ns3="3b40e6f2-2338-4b10-afab-33de9d2150b3" targetNamespace="http://schemas.microsoft.com/office/2006/metadata/properties" ma:root="true" ma:fieldsID="9aabcc492a611eec50f98e1729c9b323" ns2:_="" ns3:_="">
    <xsd:import namespace="d77d68b6-46f1-48d8-8ba1-ec83a2f130de"/>
    <xsd:import namespace="3b40e6f2-2338-4b10-afab-33de9d2150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SearchProperties"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7d68b6-46f1-48d8-8ba1-ec83a2f130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f3cf5a-d37e-4cd5-8b80-693f0056fec9"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40e6f2-2338-4b10-afab-33de9d2150b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1551bb03-3d37-49db-b0a4-bd50e1d35f3c}" ma:internalName="TaxCatchAll" ma:showField="CatchAllData" ma:web="3b40e6f2-2338-4b10-afab-33de9d2150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7d68b6-46f1-48d8-8ba1-ec83a2f130de">
      <Terms xmlns="http://schemas.microsoft.com/office/infopath/2007/PartnerControls"/>
    </lcf76f155ced4ddcb4097134ff3c332f>
    <TaxCatchAll xmlns="3b40e6f2-2338-4b10-afab-33de9d2150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7769B4-EA6E-4605-A5DC-1686C135D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7d68b6-46f1-48d8-8ba1-ec83a2f130de"/>
    <ds:schemaRef ds:uri="3b40e6f2-2338-4b10-afab-33de9d2150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85B5B-D8B8-4063-AB51-9F709AA71378}">
  <ds:schemaRefs>
    <ds:schemaRef ds:uri="http://schemas.microsoft.com/office/2006/metadata/properties"/>
    <ds:schemaRef ds:uri="http://schemas.microsoft.com/office/infopath/2007/PartnerControls"/>
    <ds:schemaRef ds:uri="d77d68b6-46f1-48d8-8ba1-ec83a2f130de"/>
    <ds:schemaRef ds:uri="3b40e6f2-2338-4b10-afab-33de9d2150b3"/>
  </ds:schemaRefs>
</ds:datastoreItem>
</file>

<file path=customXml/itemProps3.xml><?xml version="1.0" encoding="utf-8"?>
<ds:datastoreItem xmlns:ds="http://schemas.openxmlformats.org/officeDocument/2006/customXml" ds:itemID="{64EC31F8-FAD7-4E5D-B0C5-DB8453F10B72}">
  <ds:schemaRefs>
    <ds:schemaRef ds:uri="http://schemas.microsoft.com/sharepoint/v3/contenttype/forms"/>
  </ds:schemaRefs>
</ds:datastoreItem>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 BH CoC Expenditures</vt:lpstr>
      <vt:lpstr>2. Other County Expenditures</vt:lpstr>
      <vt:lpstr>3. Total County BH Expenditures</vt:lpstr>
      <vt:lpstr>5. BHSA_BHSS_FSP_HI</vt:lpstr>
      <vt:lpstr>4. BHSA Transfers</vt:lpstr>
      <vt:lpstr>5. MHSA_Summary</vt:lpstr>
      <vt:lpstr>5. Housing Interventions</vt:lpstr>
      <vt:lpstr>6. Full Service Partnership</vt:lpstr>
      <vt:lpstr>7. BHSS</vt:lpstr>
      <vt:lpstr>8. BHSA_PlanAdmin</vt:lpstr>
      <vt:lpstr>9. Prudent Reserve Assessment</vt:lpstr>
      <vt:lpstr>10. BHSA_Summary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Kathleen Kane</dc:creator>
  <cp:keywords/>
  <dc:description/>
  <cp:lastModifiedBy>Horner, Allison@DHCS</cp:lastModifiedBy>
  <cp:revision/>
  <dcterms:created xsi:type="dcterms:W3CDTF">2023-11-08T16:56:32Z</dcterms:created>
  <dcterms:modified xsi:type="dcterms:W3CDTF">2025-04-03T16:17:59Z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0x010100FD06716C289F084FA1D705FBD95352F0</vt:lpwstr>
  </property>
  <property fmtid="{D5CDD505-2E9C-101B-9397-08002B2CF9AE}" pid="3" name="Order">
    <vt:r8>22000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